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hs.sharepoint.com/sites/msteams_33e942/Shared Documents/North and East LCP Development/"/>
    </mc:Choice>
  </mc:AlternateContent>
  <xr:revisionPtr revIDLastSave="7952" documentId="13_ncr:1_{3CCECC2A-4304-4B5B-8121-C5FE6265F82A}" xr6:coauthVersionLast="47" xr6:coauthVersionMax="47" xr10:uidLastSave="{F79A8540-514F-4BDA-9A35-FE056BB3A78E}"/>
  <bookViews>
    <workbookView xWindow="-108" yWindow="-108" windowWidth="23256" windowHeight="12456" tabRatio="489" firstSheet="1" activeTab="1" xr2:uid="{00000000-000D-0000-FFFF-FFFF00000000}"/>
  </bookViews>
  <sheets>
    <sheet name="Sheet1" sheetId="20" r:id="rId1"/>
    <sheet name="Action Log 202526" sheetId="10" r:id="rId2"/>
    <sheet name="OND Closed actions" sheetId="19" r:id="rId3"/>
    <sheet name="ONDLCP Forward Planner" sheetId="8" r:id="rId4"/>
    <sheet name="N&amp;E LCP Risk Register" sheetId="16" r:id="rId5"/>
    <sheet name="N&amp;E Recorded DOIs 2024" sheetId="12" r:id="rId6"/>
    <sheet name="Value of meetings" sheetId="18" r:id="rId7"/>
    <sheet name="Workplan Template" sheetId="17" r:id="rId8"/>
    <sheet name="Formatting" sheetId="11" r:id="rId9"/>
    <sheet name="Archived - NLCP Meeting Actions" sheetId="5" r:id="rId10"/>
    <sheet name="Archived - NORTHERN LCP" sheetId="3" r:id="rId11"/>
    <sheet name="Archived - ELCP Meeting Actions" sheetId="4" r:id="rId12"/>
    <sheet name="Archived -ELCP Forward Planner" sheetId="2" r:id="rId13"/>
    <sheet name="Archived Items" sheetId="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B" hidden="1">[1]Dnurse!#REF!</definedName>
    <definedName name="__123Graph_C" hidden="1">[1]Dnurse!#REF!</definedName>
    <definedName name="__123Graph_X" hidden="1">[1]Dnurse!#REF!</definedName>
    <definedName name="_1_0__123Grap" hidden="1">#REF!</definedName>
    <definedName name="_2_0__123Grap" hidden="1">#REF!</definedName>
    <definedName name="_3_0_S" hidden="1">#REF!</definedName>
    <definedName name="_xlnm._FilterDatabase" localSheetId="4" hidden="1">'N&amp;E LCP Risk Register'!$A$11:$R$18</definedName>
    <definedName name="_GoBack" localSheetId="10">'Archived - NORTHERN LCP'!$D$5</definedName>
    <definedName name="_GoBack">'Archived - NLCP Meeting Actions'!$Q$48</definedName>
    <definedName name="_Key1" hidden="1">#REF!</definedName>
    <definedName name="_Order1" hidden="1">0</definedName>
    <definedName name="_Sort" hidden="1">[1]ComPsy!#REF!</definedName>
    <definedName name="AMBER">[2]ADMIN!$C$4</definedName>
    <definedName name="Benefit">[3]List!$F$20:$F$21</definedName>
    <definedName name="BLUE">[2]ADMIN!$F$6</definedName>
    <definedName name="BRAG">[2]ADMIN!$F$2:$F$6</definedName>
    <definedName name="Business_Case">[3]List!$H$3:$H$5</definedName>
    <definedName name="Charter_Signatories_Table">#REF!</definedName>
    <definedName name="CQRA">[2]ADMIN!$J$2:$J$6</definedName>
    <definedName name="dd_audittype">'[4]Dropdown Master List'!$X$2:$X$3</definedName>
    <definedName name="dd_band">'[4]Dropdown Master List'!$B$2:$B$17</definedName>
    <definedName name="dd_division">'[4]Dropdown Master List'!$A$2:$A$7</definedName>
    <definedName name="dd_ecr">'[4]Dropdown Master List'!$J$2:$J$3</definedName>
    <definedName name="dd_plan">'[4]Dropdown Master List'!$L$2:$L$5</definedName>
    <definedName name="dd_rag">'[4]Dropdown Master List'!$D$2:$D$4</definedName>
    <definedName name="dd_rec">'[4]Dropdown Master List'!$W$2:$W$3</definedName>
    <definedName name="dd_savingstype">'[4]Dropdown Master List'!$T$2:$T$5</definedName>
    <definedName name="dd_staff">'[4]Dropdown Master List'!$C$2:$C$12</definedName>
    <definedName name="dd_status">'[4]Dropdown Master List'!$K$2:$K$4</definedName>
    <definedName name="dd_wbkscore">'[4]Dropdown Master List'!$U$2:$U$5</definedName>
    <definedName name="dd_wbkstatus">'[4]Dropdown Master List'!$Y$2:$Y$4</definedName>
    <definedName name="Deliverable">[3]List!$A$20:$A$21</definedName>
    <definedName name="Delivery">[3]List!$F$3:$F$5</definedName>
    <definedName name="Directorate">[2]ADMIN!$B$2:$B$7</definedName>
    <definedName name="Directors">[2]ADMIN!$I$2:$I$9</definedName>
    <definedName name="ganttSymbols">[5]Legend!$D$3:$D$6</definedName>
    <definedName name="ganttTypes">[5]Legend!$B$3:$B$4</definedName>
    <definedName name="Gateway">[3]List!$A$26:$A$31</definedName>
    <definedName name="GREEN">[2]ADMIN!$C$5</definedName>
    <definedName name="growthrate">'[6]Inputs &amp; Lists'!$G$6</definedName>
    <definedName name="Hospital">#REF!</definedName>
    <definedName name="Importance">[7]Data!$B$2:$B$4</definedName>
    <definedName name="JPUHactivity">'[6]JPUH activity'!$A$65:$V$125</definedName>
    <definedName name="KeyStratLink">[2]ADMIN!$H$2:$H$15</definedName>
    <definedName name="KPI">[3]List!$N$3:$N$4</definedName>
    <definedName name="LocalTariff">#REF!</definedName>
    <definedName name="Location">[7]Data!$E$2:$E$3</definedName>
    <definedName name="Month">[3]List!$C$3:$C$14</definedName>
    <definedName name="NET_Cost_Impact">#REF!</definedName>
    <definedName name="PID">[3]List!$J$3:$J$4</definedName>
    <definedName name="Priority">[8]Lists!#REF!</definedName>
    <definedName name="Programme">[3]List!$A$3:$A$9</definedName>
    <definedName name="Provider">[3]List!$L$3:$L$5</definedName>
    <definedName name="raci">[9]RACI!$A$2:$A$5</definedName>
    <definedName name="RAG">[8]Lists!#REF!</definedName>
    <definedName name="Recurrent">[3]List!$P$3:$P$4</definedName>
    <definedName name="RED">[2]ADMIN!$C$3</definedName>
    <definedName name="Resources">[5]Legend!$F$3:$F$69</definedName>
    <definedName name="ServiceChange">[2]ADMIN!$L$2:$L$15</definedName>
    <definedName name="SOR">[10]Lookup!$A$5:$B$22</definedName>
    <definedName name="status">#REF!</definedName>
    <definedName name="substreams">[11]Values!$A$5:$A$14</definedName>
    <definedName name="TEAMS">[2]ADMIN!$A$2:$A$20</definedName>
    <definedName name="test">[8]Lists!$L$2:$L$4</definedName>
    <definedName name="TotalActivity">#REF!</definedName>
    <definedName name="unitprices">'[6]Paul Unit Prices'!$D$3:$E$93</definedName>
    <definedName name="valuevx">42.314159</definedName>
    <definedName name="vertex42_copyright" hidden="1">"© 2017 Vertex42 LLC"</definedName>
    <definedName name="vertex42_id" hidden="1">"project-planner.xlsx"</definedName>
    <definedName name="vertex42_title" hidden="1">"Project Planner Template"</definedName>
    <definedName name="workstreams">[11]Values!$B$5:$B$11</definedName>
    <definedName name="yesno">[12]PIA!$A$2:$A$5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7" l="1"/>
  <c r="B6" i="17"/>
  <c r="B5" i="17"/>
  <c r="B4" i="17"/>
  <c r="C4" i="16"/>
  <c r="B7" i="10" l="1"/>
  <c r="B6" i="10"/>
  <c r="B5" i="10"/>
  <c r="B4" i="10"/>
  <c r="B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McMahon</author>
  </authors>
  <commentList>
    <comment ref="A11" authorId="0" shapeId="0" xr:uid="{E9F01F7E-62AB-4608-9A26-75D1135DCEA5}">
      <text>
        <r>
          <rPr>
            <sz val="9"/>
            <color indexed="81"/>
            <rFont val="Tahoma"/>
            <family val="2"/>
          </rPr>
          <t xml:space="preserve">ID number needs to relate to the programme or project 
i.e. for the Acute &amp; Ambulatory programme in CYP, programme ID risk would be AA-01
For the Elective Recovery project within this programme, project ID would be ER-01
</t>
        </r>
      </text>
    </comment>
    <comment ref="K11" authorId="0" shapeId="0" xr:uid="{E88B1871-AACF-4144-B4A9-C4574339D9FC}">
      <text>
        <r>
          <rPr>
            <sz val="9"/>
            <color indexed="81"/>
            <rFont val="Tahoma"/>
            <family val="2"/>
          </rPr>
          <t xml:space="preserve">A Control is:
Identified and put into place to mitigate the causes identified. Gaps in the controls are identified and remedied
</t>
        </r>
      </text>
    </comment>
    <comment ref="L11" authorId="0" shapeId="0" xr:uid="{3E1B3A16-66BF-41DE-B51D-594EFD4B63CC}">
      <text>
        <r>
          <rPr>
            <sz val="9"/>
            <color indexed="81"/>
            <rFont val="Tahoma"/>
            <family val="2"/>
          </rPr>
          <t xml:space="preserve">Gaps in control: Those areas where there are inadequate controls in place to manage a strategic risk or where the existing controls are not effective. 
</t>
        </r>
      </text>
    </comment>
    <comment ref="M11" authorId="0" shapeId="0" xr:uid="{8404A372-6BD9-4B3F-B6C9-C1276C778326}">
      <text>
        <r>
          <rPr>
            <sz val="9"/>
            <color indexed="81"/>
            <rFont val="Tahoma"/>
            <family val="2"/>
          </rPr>
          <t xml:space="preserve">An Assurance: 
Provides the System with confidence that the risk is being fully managed and reported. Gaps in these assurances are identified and remedied
</t>
        </r>
      </text>
    </comment>
    <comment ref="N11" authorId="0" shapeId="0" xr:uid="{EB6CDB86-0054-4786-8DD9-DAF3EA850F9C}">
      <text>
        <r>
          <rPr>
            <sz val="9"/>
            <color indexed="81"/>
            <rFont val="Tahoma"/>
            <family val="2"/>
          </rPr>
          <t xml:space="preserve">Gaps in Assurance: Those areas were there is insufficient assurance that the controls in place are adequate and effective. </t>
        </r>
      </text>
    </comment>
    <comment ref="A24" authorId="0" shapeId="0" xr:uid="{95F47093-C4BB-496F-AA29-6E167E11E7F4}">
      <text>
        <r>
          <rPr>
            <sz val="9"/>
            <color indexed="81"/>
            <rFont val="Tahoma"/>
            <family val="2"/>
          </rPr>
          <t xml:space="preserve">ID number needs to relate to the programme or project 
i.e. for the Acute &amp; Ambulatory programme in CYP, programme ID risk would be AA-01
For the Elective Recovery project within this programme, project ID would be ER-01
</t>
        </r>
      </text>
    </comment>
  </commentList>
</comments>
</file>

<file path=xl/sharedStrings.xml><?xml version="1.0" encoding="utf-8"?>
<sst xmlns="http://schemas.openxmlformats.org/spreadsheetml/2006/main" count="4007" uniqueCount="1902">
  <si>
    <t>Month</t>
  </si>
  <si>
    <t>Meeting Date</t>
  </si>
  <si>
    <t>Meeting</t>
  </si>
  <si>
    <t>Agenda Items &amp; Speakers</t>
  </si>
  <si>
    <t>Additional Invitees</t>
  </si>
  <si>
    <t>Comments</t>
  </si>
  <si>
    <t>February</t>
  </si>
  <si>
    <t>21st February 9-10.30am</t>
  </si>
  <si>
    <t>ONDLCP Programme</t>
  </si>
  <si>
    <t>1. OND/LCP structure - Becky
2. HAND reshaping and focus - Kay 
3. HI Money - Andrea</t>
  </si>
  <si>
    <t>27th February 12-4pm</t>
  </si>
  <si>
    <t>ONDLCP Board</t>
  </si>
  <si>
    <t xml:space="preserve">1. Welcome and Setting the Scene
2. Declarations of Interest
3. Finance Report and Draft 2024/25 Budget
4. One Communities: Lottery Bid Update and Funding Gap
5. Support a Collaborative System Change and Prevention Approach to ‘Tackling Health Inequalities through Physical Activity (THIPA)’ In Northern Devon
6. High Flow and Board Role
7. Health Inequalities Locality Funding
8. Devon County Council - Homelessness provision in North Devon &amp; North Devon link centres and developments with the Devon Mental Health Alliance 
9. Torridge Levelling up Partnership
10. Action Plan Overview
11. Draft Paper on Shared Vision and Objectives
12. Emerging ONDLCP Structure 
13. Draft Paper on Chair Role </t>
  </si>
  <si>
    <t>March</t>
  </si>
  <si>
    <t>26th March time TBC (Development) in person - CANCELLED</t>
  </si>
  <si>
    <t xml:space="preserve">1. High Flow Workshop 	-  Andrea Beacham/David Richardson
2. Emerging ONDLCP Structure Update 	-  Becky Harty/Andrea Beacham 
3. 27th February Action Review &amp; Discussion - 	Glen Allaway
</t>
  </si>
  <si>
    <t>5th March, 10am - 11am</t>
  </si>
  <si>
    <t>System Operation Group</t>
  </si>
  <si>
    <t>Korus radiology results to primary care - Sharon Bates</t>
  </si>
  <si>
    <t>19th March, 10am - 11am</t>
  </si>
  <si>
    <t>20th March 9-10.30am (Final meeting)</t>
  </si>
  <si>
    <t>Update on OND/LCP governance - secretariat part of structure (AB/RH)
HAND Group structure - Kay Brennan</t>
  </si>
  <si>
    <t>April</t>
  </si>
  <si>
    <t>23rd April 1.30-3.30pm- (Business) via Teams</t>
  </si>
  <si>
    <t xml:space="preserve">1. Emerging ONDLCP Structure Update
2. Devon Mental Health Alliance, Northern Mental Health Partnership and the Community Mental Health Framework
3. Ilfracombe Tarka Trail Development &amp; Active Travel Group 
4. Community Flow - Sustainability after Funding ends in August
5. Devolution – Steve &amp; Ken
6. Poverty Truth Ilfracombe, the launch and request for Civic Commissioners
7. The Right Care / Right Person 
8. Introduce new rolling agenda item on ‘what’s important to you right now’ </t>
  </si>
  <si>
    <t>May</t>
  </si>
  <si>
    <t>15th May 11-12.20pm</t>
  </si>
  <si>
    <t xml:space="preserve">1. Welcome and introductions
2. DoLs
3. Purpose and function
4. KPIs discussion
5. Programme management function
6. Next stepd
7. AOB </t>
  </si>
  <si>
    <t>23rd May 9.30-10.15am</t>
  </si>
  <si>
    <t xml:space="preserve">OND Planning </t>
  </si>
  <si>
    <t>From 23rd May (probably no need for an agenda but to note any key items from this forward plan, to enable join-up and board agenda prep)</t>
  </si>
  <si>
    <t>28th May 1.30-4.30pm - In Person @ Petroc Barnstaple</t>
  </si>
  <si>
    <t>1. High Flow Workshop - Andrea Beacham/David Richardson
2. MH wellness at work/conference item - Tim
3. Programme group update - Andrea
4. OND slides - Lou
5. Expression of interest process for chair (hold off until September) and asking for small committee 
6. Rolling agenda item on ‘what’s important to you right now’</t>
  </si>
  <si>
    <t>June</t>
  </si>
  <si>
    <t>12th June 11-12.20pm</t>
  </si>
  <si>
    <t>TBC</t>
  </si>
  <si>
    <t>July</t>
  </si>
  <si>
    <r>
      <t xml:space="preserve">2nd July 1.30-4.30pm - </t>
    </r>
    <r>
      <rPr>
        <sz val="11"/>
        <color rgb="FFFF0000"/>
        <rFont val="Arial"/>
        <family val="2"/>
        <scheme val="minor"/>
      </rPr>
      <t>Venue TBC</t>
    </r>
  </si>
  <si>
    <r>
      <t xml:space="preserve">
</t>
    </r>
    <r>
      <rPr>
        <sz val="11"/>
        <color rgb="FFFF0000"/>
        <rFont val="Arial"/>
        <family val="2"/>
        <scheme val="minor"/>
      </rPr>
      <t xml:space="preserve">Steve Moore in attendance - IMPORTANT 
</t>
    </r>
    <r>
      <rPr>
        <sz val="11"/>
        <rFont val="Arial"/>
        <family val="2"/>
        <scheme val="minor"/>
      </rPr>
      <t xml:space="preserve">Programme Group Approaches &amp; New Structure Proposed 
Reports – Exception Reporting – Issues, Risks, Opportunities 
Health Inequalities Funding Update
Health Equity Strategy Development – Update from HI Group
Finance – 24/25 Budget Sign-Off
What’s Important to you Right Now
Comms – What are the Key Messages to come from this Meeting? 
</t>
    </r>
    <r>
      <rPr>
        <sz val="11"/>
        <color rgb="FFFF0000"/>
        <rFont val="Arial"/>
        <family val="2"/>
        <scheme val="minor"/>
      </rPr>
      <t xml:space="preserve">Andrea - I met with Ken Miles and people from NDC and One Ilfracombe about the desperate need for some targeted action in Ilfracombe yesterday. Ken would like to bring a discussion/proposal to the board so could that be added to the agenda please. </t>
    </r>
    <r>
      <rPr>
        <sz val="11"/>
        <color theme="1"/>
        <rFont val="Arial"/>
        <family val="2"/>
        <scheme val="minor"/>
      </rPr>
      <t xml:space="preserve">
</t>
    </r>
  </si>
  <si>
    <t>Steve Moore (confirmed) via Kelly Mathews</t>
  </si>
  <si>
    <t xml:space="preserve">Confirmed attendee notes:
Apologies: Lynsey, Steve H 
In person: Marie, Sonja, Steve M
Tenative: Toby as he is on duty
</t>
  </si>
  <si>
    <r>
      <rPr>
        <b/>
        <sz val="11"/>
        <color theme="1"/>
        <rFont val="Arial"/>
        <family val="2"/>
        <scheme val="minor"/>
      </rPr>
      <t>OND Board Meetings:</t>
    </r>
    <r>
      <rPr>
        <sz val="11"/>
        <color theme="1"/>
        <rFont val="Arial"/>
        <family val="2"/>
        <scheme val="minor"/>
      </rPr>
      <t xml:space="preserve">
</t>
    </r>
    <r>
      <rPr>
        <sz val="11"/>
        <color rgb="FF00B050"/>
        <rFont val="Arial"/>
        <family val="2"/>
        <scheme val="minor"/>
      </rPr>
      <t>April Business - Teams</t>
    </r>
    <r>
      <rPr>
        <sz val="11"/>
        <color theme="1"/>
        <rFont val="Arial"/>
        <family val="2"/>
        <scheme val="minor"/>
      </rPr>
      <t xml:space="preserve">
</t>
    </r>
    <r>
      <rPr>
        <sz val="11"/>
        <color rgb="FF00B050"/>
        <rFont val="Arial"/>
        <family val="2"/>
        <scheme val="minor"/>
      </rPr>
      <t xml:space="preserve">May Development - In person </t>
    </r>
    <r>
      <rPr>
        <sz val="11"/>
        <color theme="1"/>
        <rFont val="Arial"/>
        <family val="2"/>
        <scheme val="minor"/>
      </rPr>
      <t xml:space="preserve">
</t>
    </r>
    <r>
      <rPr>
        <sz val="11"/>
        <color rgb="FFFF0000"/>
        <rFont val="Arial"/>
        <family val="2"/>
        <scheme val="minor"/>
      </rPr>
      <t>2nd July BAU - In person (delayed June meeting)
30th July Development - stand down or shorter meeting because of 2 in July? (Teams because of in person on 2nd for Steve)
27th August - In Person
24th September - Teams
29th October - In Person
26th November - Teams</t>
    </r>
    <r>
      <rPr>
        <sz val="11"/>
        <color theme="1"/>
        <rFont val="Arial"/>
        <family val="2"/>
        <scheme val="minor"/>
      </rPr>
      <t xml:space="preserve">
</t>
    </r>
  </si>
  <si>
    <t xml:space="preserve">(future forward planning) </t>
  </si>
  <si>
    <r>
      <rPr>
        <b/>
        <sz val="11"/>
        <color theme="1"/>
        <rFont val="Arial"/>
        <family val="2"/>
        <scheme val="minor"/>
      </rPr>
      <t>Info for OND Planning group from Beth:</t>
    </r>
    <r>
      <rPr>
        <sz val="11"/>
        <color theme="1"/>
        <rFont val="Arial"/>
        <family val="2"/>
        <scheme val="minor"/>
      </rPr>
      <t xml:space="preserve">
- Suggested we put together some comms for the new OND website around LCPs (and replicate for East when ready).
- FYI Beths login for the Involve platform no longer works and we wanted to link the new websites, this has been passed back to Jon Sewell for info when the weblinks are available. 
- Action reference number e.g. ONDLCP/08 allows actions grouped under the same headings/themes to be easily linked. See action log for info, you may want to change this process for ease. 
- Agendas and documents to be sent to Neil Ingram neil.ingram@northdevon.gov.uk (Andrea is link in) who will add them to OND website and send you a link relatively quickly </t>
    </r>
  </si>
  <si>
    <t>One Northern Devon LCP Action Log 2024 Onwards</t>
  </si>
  <si>
    <t>Open Actions</t>
  </si>
  <si>
    <t>Completed Actions</t>
  </si>
  <si>
    <t>Delayed Actions</t>
  </si>
  <si>
    <t>In Progress Actions</t>
  </si>
  <si>
    <t>On Hold Actions</t>
  </si>
  <si>
    <t xml:space="preserve">Action Ref </t>
  </si>
  <si>
    <t>Date</t>
  </si>
  <si>
    <t>Theme</t>
  </si>
  <si>
    <t>Decisions</t>
  </si>
  <si>
    <t xml:space="preserve">Action(s) </t>
  </si>
  <si>
    <t>Action Owner (s)</t>
  </si>
  <si>
    <t xml:space="preserve">Status </t>
  </si>
  <si>
    <t>Due</t>
  </si>
  <si>
    <t>Update</t>
  </si>
  <si>
    <t>ONDLCP03</t>
  </si>
  <si>
    <t>27th Feb 2024</t>
  </si>
  <si>
    <t>Finance Report</t>
  </si>
  <si>
    <t xml:space="preserve">1. Andrea to share finance report from Nigel via email </t>
  </si>
  <si>
    <t>Andrea Beacham</t>
  </si>
  <si>
    <t>Completed</t>
  </si>
  <si>
    <t>1st March</t>
  </si>
  <si>
    <t xml:space="preserve">As there was no urgent requirement to provide the report, this will be updated with additional detail and shared in coming months.
Report has since been shared via email and in board meetings. </t>
  </si>
  <si>
    <t>ONDLCP04</t>
  </si>
  <si>
    <t>One Communities: Lottery Bid</t>
  </si>
  <si>
    <t>1. Tim to link with Marie &amp; Simone regarding business sector support
2. Marie and Simone to provide 2 page brief
3. All partners to review 2 page brief and take funding request back to independent boards/organisations</t>
  </si>
  <si>
    <t>Tim, Marie, Simone, ALL</t>
  </si>
  <si>
    <t>Mid-end of March</t>
  </si>
  <si>
    <t>07/03/2024: 2 - Marie has sent paper to members 
26/03/2024: 1. Complete</t>
  </si>
  <si>
    <t>ONDLCP05</t>
  </si>
  <si>
    <t>Tackling Health Inequalities through Physical Activity (THIPA)</t>
  </si>
  <si>
    <t>1. Steve to link in with Gareth and Kay over engagement
2. Sean to confirm Petroc attendance for the group
3. Tim to link in with Gareth and Kay regarding business sector</t>
  </si>
  <si>
    <t>Steve, Gareth, Kay, Sean, Tim</t>
  </si>
  <si>
    <t>26th March</t>
  </si>
  <si>
    <t>26/03/2024: 2. Sean confirmed Petroc attendee as Mike Bazley</t>
  </si>
  <si>
    <t>ONDLCP06</t>
  </si>
  <si>
    <t>27th Feb 2024/28th May 2024</t>
  </si>
  <si>
    <t>High Flow</t>
  </si>
  <si>
    <t xml:space="preserve">1. Lou and Andrea to discuss information governance options
2. David and Andrea to collate outputs from the High Flow &amp; principles discussion to share with Board members. </t>
  </si>
  <si>
    <t>Lou, Andrea</t>
  </si>
  <si>
    <t>In Progress</t>
  </si>
  <si>
    <t>15th March</t>
  </si>
  <si>
    <t>Action updated 28th May 2024</t>
  </si>
  <si>
    <t>ONDLCP07</t>
  </si>
  <si>
    <t xml:space="preserve">Health Inequalities Locality Funding </t>
  </si>
  <si>
    <t>Proposal for £30,00 spend agreed in principle but dependent on the total full budget provided</t>
  </si>
  <si>
    <t>1. Lou to follow up on ICB health inequalities funding position and look at alternative options via urgent and emergency care
2. Andrea to put a priority list together for all sums requested</t>
  </si>
  <si>
    <t>ONDLCP08</t>
  </si>
  <si>
    <t xml:space="preserve">Homelessness provision in North Devon &amp; North Devon link centres and developments with the Devon Mental Health Alliance </t>
  </si>
  <si>
    <t xml:space="preserve">1. Solveig and Steve to link over engagement for homelessness 
2. Solveig to ensure wider comms on this has gone out where appropriate </t>
  </si>
  <si>
    <t>Solveig, Steve</t>
  </si>
  <si>
    <t xml:space="preserve">Beth emailed for information </t>
  </si>
  <si>
    <t>ONDLCP11</t>
  </si>
  <si>
    <t xml:space="preserve">Draft Paper on Shared Vision and Objectives </t>
  </si>
  <si>
    <t>Name and vision agreed on today in principal, Lou to follow up with Glen as NLCP executive chair</t>
  </si>
  <si>
    <t xml:space="preserve">1. Katherine to speak with Simon Chant regarding life expectancy KPI
2. Lou and Katherine to take away thoughts on system change and partnership working as KPIs
3. Sean and Lou to work together on joint messaging for both NDF and the ONDLCP </t>
  </si>
  <si>
    <t>Katherine, Lou, Sean</t>
  </si>
  <si>
    <t>26th March-early April</t>
  </si>
  <si>
    <t>ONDLCP12</t>
  </si>
  <si>
    <t xml:space="preserve">Emerging ONDLCP Structure </t>
  </si>
  <si>
    <t>The group have agreed to meet monthly whilst in development and to alternate face to face and teams.</t>
  </si>
  <si>
    <t>1. Groups or interfaces in the ‘green’ boxes to be shared information for comment and feedback 
2. Exploration of solutions to overlap and joint working to be undertaken (action owner TBC)
3. All members to put forward their own representatives within individual organisations/sectors</t>
  </si>
  <si>
    <t>All members</t>
  </si>
  <si>
    <t>ONDLCP13</t>
  </si>
  <si>
    <t xml:space="preserve">Draft Paper on Chair Role </t>
  </si>
  <si>
    <t>Agree to move forward with option 2 and recommended next steps
28th May: Overall agreement from members in the room that Lou would continue as interim chair until the ICB restructure is resolved</t>
  </si>
  <si>
    <t>1.  Lou to look at options for non-renumerated chair recruitment if option 2 expressions of interest are not fruitful
2. To review the chair role and add in links to NDF
3. To review co-chair/vice-chair arrangements
4. To confirm time commitments for clarity</t>
  </si>
  <si>
    <t xml:space="preserve">Lou, Glen </t>
  </si>
  <si>
    <t xml:space="preserve">21/03/ 2024: 
- Solveig has opted to stand down as vice-chair 
- Time commitment and NDF relationship added to chair role description
-Vice-chair option can be incorporated into EOI process 
28/05/24: Overall agreement from members in the room that Lou would continue as interim chair until the ICB restructure is resolved.
</t>
  </si>
  <si>
    <t>21st Feb 2024</t>
  </si>
  <si>
    <t>OND/LCP Governance</t>
  </si>
  <si>
    <t xml:space="preserve">It was agreed that RH and AB would work on plans for the secretariat part of the structure and share this at the next Programme Group meeting in March.  The March Programme Group will be the final Programme Group meeting.  </t>
  </si>
  <si>
    <t>RH and AB to work on plans for the secretariat part of the structure.</t>
  </si>
  <si>
    <t>Becky / Andrea</t>
  </si>
  <si>
    <t>20th March 2024</t>
  </si>
  <si>
    <t>20/03/2024: 
- Shared at last programme group with agreement and members to put forward representation where they feel required</t>
  </si>
  <si>
    <t>Population Health/ Health Inequalities Funding</t>
  </si>
  <si>
    <t xml:space="preserve">RH to escalate risk that the delay in decision regarding any funding represents for localities to ICB HI Leads Ginny Snaith and Kristian Tomblin.  </t>
  </si>
  <si>
    <t>Becky Harty</t>
  </si>
  <si>
    <t>Links to ONDLCP/07</t>
  </si>
  <si>
    <t>HAND Group structure</t>
  </si>
  <si>
    <t>KB to update on evolving HAND structure at March meeting.</t>
  </si>
  <si>
    <t>Kay Brennan</t>
  </si>
  <si>
    <t>Delayed due to sickness 
Believe this has happened via OND board discussions</t>
  </si>
  <si>
    <t>ONDLCP/12</t>
  </si>
  <si>
    <t>23rd April 2024</t>
  </si>
  <si>
    <t xml:space="preserve">Broad approval for this governance agreed today. </t>
  </si>
  <si>
    <t xml:space="preserve">Admin support solutions to be explored by the partnership and senior leaders as ‘in kind contributions’ or out of the box thinking. This will be coordinated by Kay Brennan. </t>
  </si>
  <si>
    <t>Open</t>
  </si>
  <si>
    <t>2nd July</t>
  </si>
  <si>
    <t xml:space="preserve">23/05 - I reached out to Jane from TTVS a couple of weeks ago to meet to discuss, as she volunteered to discuss - and she never got back. Please ask her to get back to me if she is there next week and carry the action on. </t>
  </si>
  <si>
    <t>ONDLCP/16</t>
  </si>
  <si>
    <t>Active Travel</t>
  </si>
  <si>
    <t>Gareth Dix to pick up offline conversation with others around the last point. (Gareth Dix asked how this could link into the physical activity strategic work and systemic change.)</t>
  </si>
  <si>
    <t>Gareth Dix</t>
  </si>
  <si>
    <t>From Gareth 23/05:
From an update perspective, I picked up a conversation with Kay Brennan offline and as a result we added Active Travel and the report to the agenda of the Tackling Health Inequalities through Physical Activity (THIPA) in Northern Devon group on the 24th April. Kay actually chaired the meeting and presented on the work. This will help ensure that Active Travel is viewed as an important component of emerging physical activity strategic work. The next meeting of THIPA is July 17th.</t>
  </si>
  <si>
    <t>ONDLCP/20</t>
  </si>
  <si>
    <t>23rd April 2024/28th May 2024</t>
  </si>
  <si>
    <t>Poverty Truth Commission</t>
  </si>
  <si>
    <t xml:space="preserve">1. For organisational partners to consider how they could support or be involved in the Poverty Truth Commission for Ilfracombe. (to contact James directly) 
2. Board members to review the Poverty Truth Commission information and get back to Andrea with comment by the 1st of June. 
3. Andrea to send Caroline and Hannah a list of ideas around evaluation so that they can review for higher education academic opportunities. </t>
  </si>
  <si>
    <t xml:space="preserve">Several offers made within meeting, to be followed up with James directly. 
Action updated 28th May 2024 </t>
  </si>
  <si>
    <t>ONDLCP/21</t>
  </si>
  <si>
    <t>Right Care Right Person</t>
  </si>
  <si>
    <t xml:space="preserve">Emma noted that there is a police and partners operational meeting for the whole of Devon and that it would be great to have a rep(s) to come along to that meeting. For the group to consider this offer and link in with Emma/Toby/Graham. </t>
  </si>
  <si>
    <t>ONDLCP/23</t>
  </si>
  <si>
    <t>28th May 2024</t>
  </si>
  <si>
    <t>Wellness at Work</t>
  </si>
  <si>
    <t xml:space="preserve">Tony, Tim and Kay to liaise regarding the details of the DWP/ICB meeting on health and work initiative.  </t>
  </si>
  <si>
    <t>Tony, Tim, Kay</t>
  </si>
  <si>
    <t xml:space="preserve">Beth emailed for information 07/06/2024
11/06/24 - Tony let Kay know that the meeting has been formally stood down due to the pre-election, he has offered to meet informally to discuss wellbeing at work initiatives.  </t>
  </si>
  <si>
    <t>ONDLCP/08</t>
  </si>
  <si>
    <t>19th June 2024</t>
  </si>
  <si>
    <t>Attendance</t>
  </si>
  <si>
    <t>Confirm if David Richardson is able to attend programme group meeting</t>
  </si>
  <si>
    <t xml:space="preserve">David has nominated Lynsey Rook from DPT to attend.  </t>
  </si>
  <si>
    <t>Request from Solveig a DCC rep for the programme group</t>
  </si>
  <si>
    <t>Gemma to email Solveig for update on DCC rep.</t>
  </si>
  <si>
    <t>Terms of Reference</t>
  </si>
  <si>
    <t>Develop a ToR for the programme group based on some of the discussions to date.</t>
  </si>
  <si>
    <t>For next meeting agenda (14th August)</t>
  </si>
  <si>
    <t>OND Board agenda items</t>
  </si>
  <si>
    <t>Rolling item for Programme Group escalations and updates on future OND Board agendas</t>
  </si>
  <si>
    <t>Gemma Nield</t>
  </si>
  <si>
    <t>Reporting</t>
  </si>
  <si>
    <t>To speak directly with programme leads and look at a 'light touch' monthly report approach with a more detailed quarterly version.</t>
  </si>
  <si>
    <t>ONDLCP/10</t>
  </si>
  <si>
    <t>Governance structure</t>
  </si>
  <si>
    <t>Anticipatory care and other HAND related work to be confirmed by Kay to amend the governance structure.</t>
  </si>
  <si>
    <t>All members to review and send any additions or amendments to the structure.</t>
  </si>
  <si>
    <t>Need to address the connectivity to the 'purple boxes' on governance structure - this happens through certain linked memberships but not across all.</t>
  </si>
  <si>
    <t>PG01</t>
  </si>
  <si>
    <t>10th July 2024</t>
  </si>
  <si>
    <t>Gemma Nield to send out template once a month for project leads to fill in.</t>
  </si>
  <si>
    <t>PG02</t>
  </si>
  <si>
    <t>Mental health</t>
  </si>
  <si>
    <t>Phil Harris to talk to David Richardson re where he envisages funding will come from and who within the Alliance could support the work. </t>
  </si>
  <si>
    <t>Phil Harris</t>
  </si>
  <si>
    <t>PG03</t>
  </si>
  <si>
    <t>Proposal to be taken to Mental Health Alliance for discussion and then to OND Board (pending outcome of MH Alliance discussion). </t>
  </si>
  <si>
    <t>PG04</t>
  </si>
  <si>
    <t>Vice Chair</t>
  </si>
  <si>
    <t>Gemma Nield to ask group for a volunteer to be vice chair of the programme group</t>
  </si>
  <si>
    <t>PG05</t>
  </si>
  <si>
    <t>AOB</t>
  </si>
  <si>
    <t>Kay Brennan to circulate lottery document</t>
  </si>
  <si>
    <t>PG06</t>
  </si>
  <si>
    <t>Isobel Vanstone to invite Kevin / Toby to Health Inequalities Group. </t>
  </si>
  <si>
    <t>PG07</t>
  </si>
  <si>
    <t>Gemma Nield to circulate forward planning items for group to comment on what is urgent (for next meeting). </t>
  </si>
  <si>
    <t xml:space="preserve">Gemma Nield   </t>
  </si>
  <si>
    <t>N&amp;E LCP Risk Register</t>
  </si>
  <si>
    <t>Programme Title</t>
  </si>
  <si>
    <t>N&amp;E LCP Risk and Issue Log</t>
  </si>
  <si>
    <t>Version</t>
  </si>
  <si>
    <t>Updated by</t>
  </si>
  <si>
    <t>ID</t>
  </si>
  <si>
    <t>Status
Live / Closed/removed from CRR</t>
  </si>
  <si>
    <t>LCP</t>
  </si>
  <si>
    <t>Meeting where risk is overseen/discussed</t>
  </si>
  <si>
    <t>Risk Name</t>
  </si>
  <si>
    <t>There is a risk that…</t>
  </si>
  <si>
    <t>The impact of this is…</t>
  </si>
  <si>
    <t>Likelihood</t>
  </si>
  <si>
    <t>Impact</t>
  </si>
  <si>
    <t>Risk Score</t>
  </si>
  <si>
    <t>Controls</t>
  </si>
  <si>
    <t>Control Gaps</t>
  </si>
  <si>
    <t>Assurances</t>
  </si>
  <si>
    <t>Assurance Gaps</t>
  </si>
  <si>
    <t>Actions</t>
  </si>
  <si>
    <t>Risk Owner</t>
  </si>
  <si>
    <t>Progress/ Update</t>
  </si>
  <si>
    <t>Last reviewed/ Up-dated</t>
  </si>
  <si>
    <t>Live</t>
  </si>
  <si>
    <t>Northern</t>
  </si>
  <si>
    <t>Health Inequaltiies Locality Funding</t>
  </si>
  <si>
    <t>There is a risk of notice periods having to be given if funding cannot be confirmed</t>
  </si>
  <si>
    <t>We would lose valuable staff and service provision and end up spending more money to re-recruit for posts</t>
  </si>
  <si>
    <t>ONDLCP25</t>
  </si>
  <si>
    <t>ICB Restructure Impact</t>
  </si>
  <si>
    <t xml:space="preserve">Risk to the whole programme as we have leads who are at risk as part of the ICB restructure. </t>
  </si>
  <si>
    <t xml:space="preserve">Lose of administrative function and support functions. Partnership would have to bring more shared resource to the table. </t>
  </si>
  <si>
    <t>Issues Log</t>
  </si>
  <si>
    <t>Mitigated Risk Scoring</t>
  </si>
  <si>
    <t>Date Raised</t>
  </si>
  <si>
    <t>Description</t>
  </si>
  <si>
    <t>Issue Rating
(1-10)</t>
  </si>
  <si>
    <t>Controls / Mitigation already in place</t>
  </si>
  <si>
    <t>Mitigations planned if the issue escalates</t>
  </si>
  <si>
    <t>Mitigated Impact (1-5)</t>
  </si>
  <si>
    <t>Rating
(Mitigated)</t>
  </si>
  <si>
    <t>Rating
(Target)</t>
  </si>
  <si>
    <t>Issue Owner</t>
  </si>
  <si>
    <t>Next Review Date</t>
  </si>
  <si>
    <t>Status</t>
  </si>
  <si>
    <t>Escalation Route</t>
  </si>
  <si>
    <t xml:space="preserve"> </t>
  </si>
  <si>
    <t>Locality</t>
  </si>
  <si>
    <t>Name</t>
  </si>
  <si>
    <t>Type of Interest</t>
  </si>
  <si>
    <t>Description of Interest</t>
  </si>
  <si>
    <t xml:space="preserve">Actions or Mitigations </t>
  </si>
  <si>
    <t>Devon-wide</t>
  </si>
  <si>
    <t>OND Board</t>
  </si>
  <si>
    <t>Sonja Manton</t>
  </si>
  <si>
    <t>Indirect Interests</t>
  </si>
  <si>
    <t>Step-son is employed at South Central and West Commissioning Support Unit</t>
  </si>
  <si>
    <t>N/A</t>
  </si>
  <si>
    <t xml:space="preserve">Programme Group </t>
  </si>
  <si>
    <t>10th July 2024 Score for meeting value</t>
  </si>
  <si>
    <t>Reason for score</t>
  </si>
  <si>
    <t>Listening to people in the room - people more than systems make change, so I like the opportunity to thrath out a bit at the outset.  Asking about the meeting is one of those ways.
Being in the room - the subgroups appear to have a heavier prescence of NHS based staff than they do VCSE staff.  This isn't a criticism, it is (hopefully) how we start linking more closely.  I haven't been able to listen to the statutory services through the mental health network (as we discussed) so this is me looking at a problem a different way.  If I am involved and in the room, I can listen to statutory issues through the lens of this group.  A bonus element that isn't strictly what we are about, buy worth my time.
Gaining understanding of how the pieces connect together.
Plus the theory of change - it's one of the more accessible theories of change I've seen, and potentially very useful across the range of projects I'm involved in - if we have one simple framework I can use as a go-to, I can start laying the groundwork for closer working with VCSE groups by using framework familiar to OND projects, without inpinging on the freedom of the VCSE (often one of the major barriers to common purpose).</t>
  </si>
  <si>
    <t>Simon Rapsey</t>
  </si>
  <si>
    <t>Kevin Connar</t>
  </si>
  <si>
    <t>14th August Score for meeting value</t>
  </si>
  <si>
    <t>Workplan Template</t>
  </si>
  <si>
    <t>Complete</t>
  </si>
  <si>
    <t>Postponed</t>
  </si>
  <si>
    <t>In Evaluation</t>
  </si>
  <si>
    <t>Reference</t>
  </si>
  <si>
    <t>Project or Pilot</t>
  </si>
  <si>
    <t>Lead(s)</t>
  </si>
  <si>
    <t>Timeline/Milestones</t>
  </si>
  <si>
    <t>Financial Detail</t>
  </si>
  <si>
    <t>Key Performance Indicators</t>
  </si>
  <si>
    <t>Linked to (drop down):</t>
  </si>
  <si>
    <t xml:space="preserve">Comments </t>
  </si>
  <si>
    <t>Delayed/Overdue</t>
  </si>
  <si>
    <t>On Hold</t>
  </si>
  <si>
    <t>One Eastern Devon Partnership</t>
  </si>
  <si>
    <t>Eastern Devon Population Health Partnership</t>
  </si>
  <si>
    <t>Eastern Devon Healthy Ageing Partnership</t>
  </si>
  <si>
    <t>Eastern Devon Children, Young People and Families Mental Health Partnership</t>
  </si>
  <si>
    <t>North</t>
  </si>
  <si>
    <t>Eastern Devon Unpaid Carers Partnership</t>
  </si>
  <si>
    <t>East</t>
  </si>
  <si>
    <t>Eastern Devon VCSE Partnership</t>
  </si>
  <si>
    <t>Financial Interests</t>
  </si>
  <si>
    <t>Non-financial Professional Interests</t>
  </si>
  <si>
    <t>Non-financial Personal Interests</t>
  </si>
  <si>
    <t>General Interests</t>
  </si>
  <si>
    <t>Community Learning &amp; Development</t>
  </si>
  <si>
    <t>Other</t>
  </si>
  <si>
    <t>Flow</t>
  </si>
  <si>
    <t>Healthy Ageing</t>
  </si>
  <si>
    <t>Health Inequalities</t>
  </si>
  <si>
    <t>Tackling Health Inequalities through Physical Activity</t>
  </si>
  <si>
    <t>Mental Health Partnership</t>
  </si>
  <si>
    <t>Northern Executive - JJ</t>
  </si>
  <si>
    <t>Key Actions</t>
  </si>
  <si>
    <t>March 2022 Onwards</t>
  </si>
  <si>
    <t> </t>
  </si>
  <si>
    <t>Percent Overdue</t>
  </si>
  <si>
    <t>Northern Strategy - JJ</t>
  </si>
  <si>
    <t>Northern Locality Partnership Forum - JJ</t>
  </si>
  <si>
    <t>Overdue</t>
  </si>
  <si>
    <t>Northern Executive/Nbr</t>
  </si>
  <si>
    <t>Action Theme</t>
  </si>
  <si>
    <t>Action Description</t>
  </si>
  <si>
    <t>Owner</t>
  </si>
  <si>
    <t>Date Recorded</t>
  </si>
  <si>
    <t>Date
Due</t>
  </si>
  <si>
    <t>Date Closed</t>
  </si>
  <si>
    <t>Outcome</t>
  </si>
  <si>
    <t>Northern Strategy/Nbr</t>
  </si>
  <si>
    <t>Northern Locality Partnership Forum/Nbr</t>
  </si>
  <si>
    <t>LCP Programme</t>
  </si>
  <si>
    <t xml:space="preserve">AJ to provide an update to this meeting on the LCP Programme workshops later in the year </t>
  </si>
  <si>
    <t>Adam Jogee</t>
  </si>
  <si>
    <t>12th May 2022</t>
  </si>
  <si>
    <t>9th August 2022</t>
  </si>
  <si>
    <t>Adam invited to September meeting</t>
  </si>
  <si>
    <t>LCP Meeting Membership</t>
  </si>
  <si>
    <t>Karen and Heather to discuss and agree suitable membership from RDUH for other LCP meetings, they will attend this meeting</t>
  </si>
  <si>
    <t>Karen Davies &amp; Heather Brazier</t>
  </si>
  <si>
    <t>17th August 2022</t>
  </si>
  <si>
    <t>October 12th</t>
  </si>
  <si>
    <t xml:space="preserve">Complete - see email </t>
  </si>
  <si>
    <t>Mapping</t>
  </si>
  <si>
    <t xml:space="preserve">LH to conduct a mapping exercise and gap analysis of the existing LCP structures and resource to present to this group for context and review. </t>
  </si>
  <si>
    <t>Lou Higgins</t>
  </si>
  <si>
    <t>14th September 2022</t>
  </si>
  <si>
    <t>Agreement to provide what we have so far with wider mapping held off until ICB work complete</t>
  </si>
  <si>
    <t>Demonstrator</t>
  </si>
  <si>
    <t>LH/JW to explore how an ICB strategy coming in may present conflicts with MIU as demonstrator project</t>
  </si>
  <si>
    <t>Lou Higgins &amp; James Wright</t>
  </si>
  <si>
    <t>31st August 2022</t>
  </si>
  <si>
    <t>No conflicts</t>
  </si>
  <si>
    <t>Responsibility/Clarification</t>
  </si>
  <si>
    <t>MW to discuss with chief execs the clarification of responsibility/accountability and relationships with ICB/ICP bodies</t>
  </si>
  <si>
    <t>Melanie Walker</t>
  </si>
  <si>
    <t>12th July 2022</t>
  </si>
  <si>
    <t>13th September 2022</t>
  </si>
  <si>
    <t>Clarity to be gained via additional queries to Dhar</t>
  </si>
  <si>
    <t xml:space="preserve">Involve </t>
  </si>
  <si>
    <t>Beth to liaise with Jane who administrates the partnership forum - invite Jon Swell for an Involve platform update</t>
  </si>
  <si>
    <t>Beth Harris &amp; Jane Jeyes</t>
  </si>
  <si>
    <t>18th August 2022</t>
  </si>
  <si>
    <t>Jon invited to futuire partnership forum meeting</t>
  </si>
  <si>
    <t>Meeting Arrangments</t>
  </si>
  <si>
    <t>BH to email PAs of executive members to arrange a better time for this meeting, agreed increase to 1.5hrs</t>
  </si>
  <si>
    <t>Beth Harris</t>
  </si>
  <si>
    <t>Agreed increase to 2 hours</t>
  </si>
  <si>
    <t>LCP Maturity</t>
  </si>
  <si>
    <t>Lou to share the most up to date LCP maturity matrix</t>
  </si>
  <si>
    <t>September</t>
  </si>
  <si>
    <t>Updated maturity matrix was shared with the group, additional priorities stocktake is added to forward planner</t>
  </si>
  <si>
    <t>Chair Arrangments</t>
  </si>
  <si>
    <t>LH to discuss recommended chair and vice chair arrangements with wider membership via email and/or September executive meeting</t>
  </si>
  <si>
    <t>Recommendations made after 9th Aug meeting</t>
  </si>
  <si>
    <t>Governance</t>
  </si>
  <si>
    <t>Beth to liaise with Ginny Snaith on wider Devon and ICS meetings and visual map</t>
  </si>
  <si>
    <t xml:space="preserve">Beth Harris </t>
  </si>
  <si>
    <t>19th August 2022</t>
  </si>
  <si>
    <t>An ICS meeting overview document was put together for the strategy group to view</t>
  </si>
  <si>
    <t xml:space="preserve">Quoracy </t>
  </si>
  <si>
    <t xml:space="preserve">BH to make quoracy amendments to the executive terms of reference </t>
  </si>
  <si>
    <t>Policies</t>
  </si>
  <si>
    <t>Charlotte Pavitt to advise on policies for signposting, referecing and decision making</t>
  </si>
  <si>
    <t>Charlotte Pavitt</t>
  </si>
  <si>
    <t xml:space="preserve">BH &amp; LH to consider reporting function to LCP oversight committee </t>
  </si>
  <si>
    <t>Beth &amp; Lou</t>
  </si>
  <si>
    <t>Awaiting advice from Jane Milligan office, exploring ideas across other reporting metrics</t>
  </si>
  <si>
    <t xml:space="preserve">Primary Care Representation </t>
  </si>
  <si>
    <t>Sharon to confirm with Caroline/Duncan about additional primary care representation</t>
  </si>
  <si>
    <t>Sharon Bates</t>
  </si>
  <si>
    <t>Sharon &amp; Caroline to share meeting</t>
  </si>
  <si>
    <t>Attain Feedback</t>
  </si>
  <si>
    <t>LH to take feedback and comments about LCP development slides back to Attain</t>
  </si>
  <si>
    <t>Meeting Membership</t>
  </si>
  <si>
    <t xml:space="preserve">Beth and Lou to refresh/review and update the NLCP meetings and membership to be shared </t>
  </si>
  <si>
    <t>Beth/Lou</t>
  </si>
  <si>
    <t>Sept/Oct 22</t>
  </si>
  <si>
    <t xml:space="preserve">BH &amp; LH to review where we gather and collate our LCP reporting information from and ensure wider partners are approached where relevant </t>
  </si>
  <si>
    <t>11th October</t>
  </si>
  <si>
    <t xml:space="preserve">Lou/Beth to expand on demonstrator recommendation agreed today and present proposal to executives (with member comments and arguments) </t>
  </si>
  <si>
    <t>BethlLou</t>
  </si>
  <si>
    <t>Agreed in principle with execs wanting to see scoping document</t>
  </si>
  <si>
    <t>LH to provide the Northern Exec group with an updated demonstrator scope document for approval and input, particularly around performance and outcome measurements and put on agenda for next month</t>
  </si>
  <si>
    <r>
      <t>All</t>
    </r>
    <r>
      <rPr>
        <sz val="11"/>
        <color rgb="FF000000"/>
        <rFont val="Arial"/>
        <family val="2"/>
      </rPr>
      <t xml:space="preserve"> members to please provide James and Beth with their concise thoughts on the aims and objectives they would wish to see from the Demonstrator project. </t>
    </r>
  </si>
  <si>
    <t xml:space="preserve">All </t>
  </si>
  <si>
    <t>Not all members provided feedback</t>
  </si>
  <si>
    <t>Winter Planning</t>
  </si>
  <si>
    <t>LH to speak with James Wright about regular winter planning update at weekly operational group</t>
  </si>
  <si>
    <t>Sept/oct 2022</t>
  </si>
  <si>
    <t xml:space="preserve">All members to email Beth by the end of today (14/09) with recommendations for Demonstrator working group membership and additional feedback </t>
  </si>
  <si>
    <t>14th Septmeber 2022</t>
  </si>
  <si>
    <t>Performance Metrics</t>
  </si>
  <si>
    <t>BH to invite Sam Wadham-Sharpe to next executive meeting to discuss performance metrics/improvement</t>
  </si>
  <si>
    <t>Sam invited to the meeting and agreed confirmation</t>
  </si>
  <si>
    <t>LH to task the working group with refining the scope and starting the work, to report back to the strategy group in 2 weeks time</t>
  </si>
  <si>
    <t>28th September</t>
  </si>
  <si>
    <t>LCP Oversight Rep</t>
  </si>
  <si>
    <t xml:space="preserve">BH to circulate request for LCP oversight committee representation </t>
  </si>
  <si>
    <t>26th October</t>
  </si>
  <si>
    <t>Katherine Allen attended</t>
  </si>
  <si>
    <t>Lou to take proposal to N&amp;E winter planning group and final decision and approval will be made by system BCF Governance Board</t>
  </si>
  <si>
    <t>Sept/October 2022</t>
  </si>
  <si>
    <t xml:space="preserve">Performance </t>
  </si>
  <si>
    <t>JW to discuss whether the Northern LCP Strategy Group would be the best forum to discuss performance (and feedback to SWS).</t>
  </si>
  <si>
    <t>James Wright</t>
  </si>
  <si>
    <t>8th November</t>
  </si>
  <si>
    <t>First performance oversight with strategy group 7th December</t>
  </si>
  <si>
    <t>LIT Meeting</t>
  </si>
  <si>
    <t>DR to speak with Jenny Ball about an invitation to an upcoming NLCP meeting and get back to LH/BH for action 0013</t>
  </si>
  <si>
    <t>David Richardson</t>
  </si>
  <si>
    <t>September 28th 2022</t>
  </si>
  <si>
    <t>Social Care</t>
  </si>
  <si>
    <t>Solveig social care reform overview recording to be shared with wider LCP membership where relevant</t>
  </si>
  <si>
    <t>November</t>
  </si>
  <si>
    <t>13th December 2022</t>
  </si>
  <si>
    <t xml:space="preserve">BH to explore with Jane Jeyes a suitable meeting spot for a member of the local implemental team to attend an upcoming NLCP meeting – Jenny Ball recommended as the LIT chair (see above action) </t>
  </si>
  <si>
    <t>Sept/Oct 2022</t>
  </si>
  <si>
    <t>OND Chair</t>
  </si>
  <si>
    <t>In relation to OND board chair succession - Katherine, Lou and Dhar to look at pilot proposal together that can be built on across other LCPs</t>
  </si>
  <si>
    <t>Lou, Dhar &amp; Katherine</t>
  </si>
  <si>
    <t>November-December</t>
  </si>
  <si>
    <t xml:space="preserve">Meeting Arrangements </t>
  </si>
  <si>
    <t>Agreement to extend these meetings in time and consider moving the space – BH and LH to explore this</t>
  </si>
  <si>
    <t>Updated to 1.5 hrs</t>
  </si>
  <si>
    <t>Comms</t>
  </si>
  <si>
    <t> Lou to feedback comments on comms proposal back to Andrew</t>
  </si>
  <si>
    <t> Lou</t>
  </si>
  <si>
    <t> 13th December</t>
  </si>
  <si>
    <t>MH Dashboard</t>
  </si>
  <si>
    <t>Ensure MH dashboard data included in SPC performance data being worked on by Sam Wadham-Sharpe</t>
  </si>
  <si>
    <t>?</t>
  </si>
  <si>
    <t xml:space="preserve">Fedback </t>
  </si>
  <si>
    <t> LCP Workplan</t>
  </si>
  <si>
    <t xml:space="preserve"> Dhar to draft first version of the workplan that can be distributed via email and worked up offline, this can then be taken to the development session at NLCP strategy. Outcomes from that session will then be fedback here to Execs in February. </t>
  </si>
  <si>
    <t>Dhar/Lou</t>
  </si>
  <si>
    <t>13th December</t>
  </si>
  <si>
    <t>Meeting Organisation</t>
  </si>
  <si>
    <t>LH and BH to look at solution to meeting clash for workforce strategy presentation</t>
  </si>
  <si>
    <t>Complete - meeting section was recorded</t>
  </si>
  <si>
    <t>Alignment of reporting and workplan</t>
  </si>
  <si>
    <t>Beth and Lou to align LCP reporting with the draft workplan when available (in terms of LCP vs locality workstream updates)</t>
  </si>
  <si>
    <t>Beth/Lou </t>
  </si>
  <si>
    <t>DPT Engagement</t>
  </si>
  <si>
    <t>Jenny Ball to return in 4-6 weeks’ time to discuss connection and engagement moving forward, building on the conversations already had and connections made</t>
  </si>
  <si>
    <t>November 7th</t>
  </si>
  <si>
    <t>BH liaised with Jenny for early November meeting – on forward planner</t>
  </si>
  <si>
    <t>OND Chair </t>
  </si>
  <si>
    <t>Lou and Katherine to catch up offline regarding the OND board chair succession plans</t>
  </si>
  <si>
    <t>Lou/Katherine</t>
  </si>
  <si>
    <t xml:space="preserve">Rob to feedback to Lou on start day of SPC once confirmed, an additional session for the strategy group may then be set up </t>
  </si>
  <si>
    <t>Rob/Lou</t>
  </si>
  <si>
    <t>December</t>
  </si>
  <si>
    <t>December 8th</t>
  </si>
  <si>
    <t>Performance reporting set and ready, first meetings with individual providers in November and LCP performance meetings to happen in December (bi-monthly) Beth to organise with SWS</t>
  </si>
  <si>
    <t> ICP Submission</t>
  </si>
  <si>
    <t> Beth/Becky to review deadlines for the ICP submission in alignment with executive meetings</t>
  </si>
  <si>
    <t>Beth/Becky</t>
  </si>
  <si>
    <t>24th January 2023</t>
  </si>
  <si>
    <t>11.04.23</t>
  </si>
  <si>
    <t>LCP reports to ICP for info</t>
  </si>
  <si>
    <r>
      <t>All members to agree organisational representatives for winter planning/concerns presentations. These will be presented at the partnership forum on the 1</t>
    </r>
    <r>
      <rPr>
        <vertAlign val="superscript"/>
        <sz val="11"/>
        <color rgb="FF000000"/>
        <rFont val="Arial"/>
        <family val="2"/>
      </rPr>
      <t>st</t>
    </r>
    <r>
      <rPr>
        <sz val="11"/>
        <color rgb="FF000000"/>
        <rFont val="Arial"/>
        <family val="2"/>
      </rPr>
      <t xml:space="preserve"> of November for 5 minutes each.</t>
    </r>
  </si>
  <si>
    <t>12th October</t>
  </si>
  <si>
    <t>1st november</t>
  </si>
  <si>
    <t xml:space="preserve">1st November </t>
  </si>
  <si>
    <t>Complete - no DPT rep available</t>
  </si>
  <si>
    <t> LCP Development Forum</t>
  </si>
  <si>
    <t> Beth to share list of LCP development forum meetings for members to put their names to</t>
  </si>
  <si>
    <t>Beth</t>
  </si>
  <si>
    <t>24th January 2023 </t>
  </si>
  <si>
    <t> February 14th 2023</t>
  </si>
  <si>
    <t>February 14th 2023</t>
  </si>
  <si>
    <r>
      <rPr>
        <sz val="11"/>
        <color rgb="FF000000"/>
        <rFont val="Arial"/>
        <family val="2"/>
      </rPr>
      <t xml:space="preserve"> As other LCPs have consistent rep on the group, felt best to have just one/ consistency.  Agreed to leave as is - GA to check availability on Wed pm (monthly). Review next month
</t>
    </r>
    <r>
      <rPr>
        <u/>
        <sz val="11"/>
        <color rgb="FF000000"/>
        <rFont val="Arial"/>
        <family val="2"/>
      </rPr>
      <t xml:space="preserve">11.04.23 </t>
    </r>
    <r>
      <rPr>
        <sz val="11"/>
        <color rgb="FF000000"/>
        <rFont val="Arial"/>
        <family val="2"/>
      </rPr>
      <t>- K.Allen to cover mtgs.</t>
    </r>
  </si>
  <si>
    <t>Green to Go</t>
  </si>
  <si>
    <t>Stella to prepare green to go slides for next meeting on the 12th of October, Beth to add item to agenda</t>
  </si>
  <si>
    <t>Stella Doble</t>
  </si>
  <si>
    <t> November 2022</t>
  </si>
  <si>
    <t>End of November</t>
  </si>
  <si>
    <t> Meeting Review</t>
  </si>
  <si>
    <t>Beth to liaise with PAs/members to review new date and time, plan B to organise doodle poll and review together</t>
  </si>
  <si>
    <t>February 14th 2023</t>
  </si>
  <si>
    <t xml:space="preserve">Andrea to liaise with Beth on cost of living and health inequalities agenda items for October 12th </t>
  </si>
  <si>
    <t>Andrea/Beth</t>
  </si>
  <si>
    <t>October 26th</t>
  </si>
  <si>
    <t>Complete - presented by NM</t>
  </si>
  <si>
    <t>Meeting Review </t>
  </si>
  <si>
    <t> Beth to stand down February 14th meeting and work with Dhar/Becky on NLCP development session for 22nd (invite additional executive members if available)</t>
  </si>
  <si>
    <t>24th January</t>
  </si>
  <si>
    <t>14th February </t>
  </si>
  <si>
    <t xml:space="preserve">Workforce </t>
  </si>
  <si>
    <t>Add workforce planning to future planner</t>
  </si>
  <si>
    <t>Beth/Gemma</t>
  </si>
  <si>
    <t>12th October 2022</t>
  </si>
  <si>
    <t>Maturity Matrix </t>
  </si>
  <si>
    <t>AJ to update the Maturity Matrix following today’s discussions and share with group</t>
  </si>
  <si>
    <t>Adam Jogee </t>
  </si>
  <si>
    <t>14th March 2023</t>
  </si>
  <si>
    <t>12th April 2023</t>
  </si>
  <si>
    <t>Coil Fitting</t>
  </si>
  <si>
    <t>Coil fitting shortfall - James Wright to have a conversation with Lou Higgins to move forward.</t>
  </si>
  <si>
    <t>James</t>
  </si>
  <si>
    <t> DCC</t>
  </si>
  <si>
    <t> BH to appraise Phil Coutie of need to keep DCC on-call managers informed of issues.</t>
  </si>
  <si>
    <t>Becky</t>
  </si>
  <si>
    <t>James to ask Will about Devon work group and what growth in coil referrals to hospital are.</t>
  </si>
  <si>
    <t>26th october</t>
  </si>
  <si>
    <t> Circulate details of DCC Consultations on North Devon Link Service – completed.</t>
  </si>
  <si>
    <t>RDUH-N Membership</t>
  </si>
  <si>
    <t xml:space="preserve">LH to take away comments/concerns raised regarding RDUH-N membership and discuss with relevant people </t>
  </si>
  <si>
    <t>Lou</t>
  </si>
  <si>
    <t>9th November</t>
  </si>
  <si>
    <t>Lou took comments to Karen and Heather and conversations are ongoing</t>
  </si>
  <si>
    <t>MHLDN</t>
  </si>
  <si>
    <t> Have MHLDN as regular agenda item/ consider extending timing</t>
  </si>
  <si>
    <t>Sonja/Melanie/Jane</t>
  </si>
  <si>
    <t>11.04.23 - regular item on Agenda</t>
  </si>
  <si>
    <t>BH to feedback comments on slides back to Dhar with support from LH and JW</t>
  </si>
  <si>
    <t>9th november</t>
  </si>
  <si>
    <t>Comments from Dhar added</t>
  </si>
  <si>
    <t>11th April 2023</t>
  </si>
  <si>
    <t xml:space="preserve">VCSE Engagement/Funding </t>
  </si>
  <si>
    <t>In reference to VCSE engagement and sustainable funding: What do we have in place already? What is happening elsewhere? What could we bring together that already exists? T&amp;F group proposed to review and bring back: Charlotte Pavitt &amp; James Lander</t>
  </si>
  <si>
    <t>Charlotte Pavitt/James Lander</t>
  </si>
  <si>
    <t>7th December</t>
  </si>
  <si>
    <t>23rd November</t>
  </si>
  <si>
    <t>LIT Transition &amp; LCP Structure</t>
  </si>
  <si>
    <t>LH to liaise with BH on formally considering the MH mandate from JB and DR within LCP structure</t>
  </si>
  <si>
    <t>23rd November 2022</t>
  </si>
  <si>
    <t>Conversations are ongoing with endorsement from DPT being sought, continuity across LCPs for process is being explored</t>
  </si>
  <si>
    <t>Performance Oversight</t>
  </si>
  <si>
    <t>Members to invite relevant BI leads for the first performance oversight meeting on the b7th of December</t>
  </si>
  <si>
    <t xml:space="preserve"> Message given to members </t>
  </si>
  <si>
    <t>c</t>
  </si>
  <si>
    <t xml:space="preserve">Reporting Pathways </t>
  </si>
  <si>
    <t>BH/LH to go back to SWS and ask about reporting pathways from individual provider performance meetings to then feedback to strategy membership.</t>
  </si>
  <si>
    <t>9th December 2022</t>
  </si>
  <si>
    <t>Devon Plan</t>
  </si>
  <si>
    <t>BH to feedback comments on the Devon Plan back to Jenny Turner/Naomi Pardington-Green</t>
  </si>
  <si>
    <t>All members to send additional feedback on the Devon Plan to BH by the 2nd of December</t>
  </si>
  <si>
    <t>2nd December 2022</t>
  </si>
  <si>
    <t>HB to share slides with BH (for wider sharing) around DPT care home support. Additional meeting to happen offline with HB and SD.</t>
  </si>
  <si>
    <t>HB/BH</t>
  </si>
  <si>
    <t>23rd Novmeber 2022</t>
  </si>
  <si>
    <t>December 9th 2022</t>
  </si>
  <si>
    <t>Forward Planning</t>
  </si>
  <si>
    <t>All members to send updates regarding forward planning items above to Beth by December 9th, this will then be summarised in a December newsletter which will replace our strategy meeting on the 21st.</t>
  </si>
  <si>
    <t>December 9th</t>
  </si>
  <si>
    <t>No longer required</t>
  </si>
  <si>
    <t>Workplan</t>
  </si>
  <si>
    <t>Dhar will send email to NLCP Strategy group membership with the workplan template so far, all to complete by 25th January</t>
  </si>
  <si>
    <t>Dhar</t>
  </si>
  <si>
    <t>18th January 2023</t>
  </si>
  <si>
    <t>25th January 2023</t>
  </si>
  <si>
    <t xml:space="preserve">Beth/Becky/Dhar to arrange follow up workplan development session on the 1st February  </t>
  </si>
  <si>
    <t>Dhar/Beth/Becky</t>
  </si>
  <si>
    <t>1st February 2023</t>
  </si>
  <si>
    <t>Development Session</t>
  </si>
  <si>
    <t>BH &amp; RH to confirm plans for the face-to-face development session and send around an email inviting feedback and comment on the agenda content for the session</t>
  </si>
  <si>
    <t xml:space="preserve">Being held on the 22nd of February 10am-1pm </t>
  </si>
  <si>
    <t>ARI Hubs</t>
  </si>
  <si>
    <t>Nicola D to update on the ARI Hubs after February 13th submission (15th meeting)</t>
  </si>
  <si>
    <t>Nicola D</t>
  </si>
  <si>
    <t>15th February 2023</t>
  </si>
  <si>
    <t xml:space="preserve">Update from Caroline 01/02.2023: Bid for Northern locality based on collapse-up plans, seeking PCN based/range of hubs. Funding would allow practices to build capacity for that activity. Very live, meetings ongoing and next steps is to think about 23/24. </t>
  </si>
  <si>
    <t>LIT Transition</t>
  </si>
  <si>
    <t>Becky, Jenny, Charlotte, David, Emma and interested colleagues to come together as a small task and finish group to prep for the LIT/partnership forum transition during the next two weeks</t>
  </si>
  <si>
    <t>T&amp;F Group</t>
  </si>
  <si>
    <t>End of February 2023</t>
  </si>
  <si>
    <t>15/02/202 – agreed to use the allocated time at the LIT meeting (end of March) to be the first meeting of the partnership group to review purpose, membership and forward plan meeting dates</t>
  </si>
  <si>
    <t>Secual Health Contracts</t>
  </si>
  <si>
    <t>Charlotte to follow up with Lucy O’Loughlin and the commissioning officer who oversees the current sexual health contracts to review scope</t>
  </si>
  <si>
    <t>Charlotte</t>
  </si>
  <si>
    <t>15th March 2023</t>
  </si>
  <si>
    <t>1st  March 2023</t>
  </si>
  <si>
    <t xml:space="preserve">
Phlebotomy
Spirometry
Contraceptive Coil Fitting</t>
  </si>
  <si>
    <t xml:space="preserve">Becky to feedback information from meeting next Tuesday (21st) in relation to non-contraceptive coil fitting item and LCP vs Devon wide priorities </t>
  </si>
  <si>
    <r>
      <rPr>
        <sz val="11"/>
        <color rgb="FF000000"/>
        <rFont val="Arial"/>
        <family val="2"/>
      </rPr>
      <t xml:space="preserve">Ongoing – work in progress and will update later
15th March update: Phlebotomy paper is being submitted to the LMC, 
Spirometry escalated to Anthony Fitzgerald
and see action 0049 for coil fitting
</t>
    </r>
    <r>
      <rPr>
        <u/>
        <sz val="11"/>
        <color rgb="FF000000"/>
        <rFont val="Arial"/>
        <family val="2"/>
      </rPr>
      <t>26.04.23
I</t>
    </r>
    <r>
      <rPr>
        <sz val="11"/>
        <color rgb="FF000000"/>
        <rFont val="Arial"/>
        <family val="2"/>
      </rPr>
      <t xml:space="preserve">nfo still awaited. BH to respond to Northern GP concerns &amp; Stuart Kyle
</t>
    </r>
  </si>
  <si>
    <r>
      <rPr>
        <u/>
        <sz val="11"/>
        <color rgb="FF000000"/>
        <rFont val="Arial"/>
        <family val="2"/>
      </rPr>
      <t xml:space="preserve">18.05.23 </t>
    </r>
    <r>
      <rPr>
        <sz val="11"/>
        <color rgb="FF000000"/>
        <rFont val="Arial"/>
        <family val="2"/>
      </rPr>
      <t xml:space="preserve">Stuart Kyle has highlighted the impact of no having diagnostic spirometry on respiratory services, patients attending unnecessary secondary care appointments. RH has asked SK to quantify. RH has shared the Devon paper with KB for KB to discuss with NA.  
</t>
    </r>
    <r>
      <rPr>
        <u/>
        <sz val="11"/>
        <color rgb="FF000000"/>
        <rFont val="Arial"/>
        <family val="2"/>
      </rPr>
      <t>14.06.23</t>
    </r>
    <r>
      <rPr>
        <sz val="11"/>
        <color rgb="FF000000"/>
        <rFont val="Arial"/>
        <family val="2"/>
      </rPr>
      <t xml:space="preserve"> Secondary care respiratory consultants Alison Moody and Matt Masoli have provided feedback on impacts in secondary care for RDUH (N) and (E). Nigel Acheson has asked for Lorraine Webber to lead a Devon-wide task and finish group to build on the existing work to develop options for spirometry and a business case. The Devon meeting will take place on 06/07/23, TR, KB and RH have been invited to attend</t>
    </r>
  </si>
  <si>
    <t>Development Day</t>
  </si>
  <si>
    <t xml:space="preserve">Beth to send out details for Stone Barn, workplan, KLOEs and final agenda </t>
  </si>
  <si>
    <t>21st February 2023</t>
  </si>
  <si>
    <t>Cultural Values</t>
  </si>
  <si>
    <t>Becky and Andrea to liaise offline for discussion around cultural values</t>
  </si>
  <si>
    <t>Becky/Andrea</t>
  </si>
  <si>
    <t xml:space="preserve">Overdue but complete </t>
  </si>
  <si>
    <t>Meeting set for 5th April 2023</t>
  </si>
  <si>
    <t>Maturity Matrix</t>
  </si>
  <si>
    <t>To update Maturity Matrix</t>
  </si>
  <si>
    <t>1st March 2023</t>
  </si>
  <si>
    <t>29th April 2023</t>
  </si>
  <si>
    <t>6th March 2023</t>
  </si>
  <si>
    <t>29.03.23: Colleagues have provided updates and will be taken to Executive in April.  Will be part of Development Session. 
Ongoing</t>
  </si>
  <si>
    <t>Membership</t>
  </si>
  <si>
    <t>To consider Membership of LCP Groups – BH, SB, AB to meet</t>
  </si>
  <si>
    <t>Becky, Sharon &amp; Andrea</t>
  </si>
  <si>
    <t>Forward Planner</t>
  </si>
  <si>
    <t>Forward Planner Items</t>
  </si>
  <si>
    <t>Coil Fitting Item</t>
  </si>
  <si>
    <t>Jane to follow up with Charlotte Pavitt regarding coil fitting item in action 0043</t>
  </si>
  <si>
    <t>Jane</t>
  </si>
  <si>
    <r>
      <rPr>
        <u/>
        <sz val="11"/>
        <color rgb="FF000000"/>
        <rFont val="Arial"/>
        <family val="2"/>
      </rPr>
      <t xml:space="preserve">29.03.23
</t>
    </r>
    <r>
      <rPr>
        <sz val="11"/>
        <color rgb="FF000000"/>
        <rFont val="Arial"/>
        <family val="2"/>
      </rPr>
      <t xml:space="preserve">CP checking with Lucy O'Loughlin
</t>
    </r>
    <r>
      <rPr>
        <u/>
        <sz val="11"/>
        <color rgb="FF000000"/>
        <rFont val="Arial"/>
        <family val="2"/>
      </rPr>
      <t xml:space="preserve">26.04.23
</t>
    </r>
    <r>
      <rPr>
        <sz val="11"/>
        <color rgb="FF000000"/>
        <rFont val="Arial"/>
        <family val="2"/>
      </rPr>
      <t xml:space="preserve">CP confirmed currently looking at new models/ funding to tackl this issue.  PH/DCC preparing a paper, no timescales but action being taken.  Forward plan June.
</t>
    </r>
  </si>
  <si>
    <t>Jane/Becky to liaise with Nicola Dalgleish regarding future demonstrator evaluation and review item</t>
  </si>
  <si>
    <t>Jane/Becky</t>
  </si>
  <si>
    <t>29.03.23</t>
  </si>
  <si>
    <r>
      <rPr>
        <sz val="11"/>
        <color rgb="FF000000"/>
        <rFont val="Arial"/>
        <family val="2"/>
      </rPr>
      <t xml:space="preserve">On Forward Planner 26.04.23
</t>
    </r>
    <r>
      <rPr>
        <u/>
        <sz val="11"/>
        <color rgb="FF000000"/>
        <rFont val="Arial"/>
        <family val="2"/>
      </rPr>
      <t xml:space="preserve">26.04.23
</t>
    </r>
    <r>
      <rPr>
        <sz val="11"/>
        <color rgb="FF000000"/>
        <rFont val="Arial"/>
        <family val="2"/>
      </rPr>
      <t>Update in two months time.  Forward Planner 21.06.23</t>
    </r>
  </si>
  <si>
    <t>DCC Consultations</t>
  </si>
  <si>
    <t>Becky to liaise with Solveig on shared discussed with David and Andrea (and other interested parties) to have better understanding of the consultation</t>
  </si>
  <si>
    <r>
      <rPr>
        <u/>
        <sz val="11"/>
        <color rgb="FF000000"/>
        <rFont val="Arial"/>
        <family val="2"/>
      </rPr>
      <t xml:space="preserve">29.03.23
</t>
    </r>
    <r>
      <rPr>
        <sz val="11"/>
        <color rgb="FF000000"/>
        <rFont val="Arial"/>
        <family val="2"/>
      </rPr>
      <t>SW confirmed consultation relates tro rhe North Devon Link Service. The estates are not within the cope of the consultation. OIf Cabinet decision impact the use of the estate, links can be made between the LCP and the estats team for a conversation.</t>
    </r>
  </si>
  <si>
    <t>51a</t>
  </si>
  <si>
    <t>DCC Comms</t>
  </si>
  <si>
    <t xml:space="preserve">Jane to share communications regarding the DCC consultation process about the services under review </t>
  </si>
  <si>
    <t>29th March 2023</t>
  </si>
  <si>
    <r>
      <rPr>
        <u/>
        <sz val="11"/>
        <color rgb="FF000000"/>
        <rFont val="Arial"/>
        <family val="2"/>
      </rPr>
      <t xml:space="preserve">29.03.23
</t>
    </r>
    <r>
      <rPr>
        <sz val="11"/>
        <color rgb="FF000000"/>
        <rFont val="Arial"/>
        <family val="2"/>
      </rPr>
      <t>Details sent</t>
    </r>
  </si>
  <si>
    <t>Becky to liaise with Andrea and Sharon to finalise governance/ToR proposal with the intention of taking this back to the executive group</t>
  </si>
  <si>
    <t>Take final feedback for the workplan once shared by Dhar, Becky/Nicola/Dhar/Beth to make suggestion about where this can be shared for wider access</t>
  </si>
  <si>
    <t>Beth/Dhar</t>
  </si>
  <si>
    <t>Options being explored, no clear or easy solutions at present</t>
  </si>
  <si>
    <t>Colleagues to input additional information to the maturity matrix by the 29th of March at the latest</t>
  </si>
  <si>
    <t>Beth/Jane to check with Becky/Lou about ask of this item: Devon care Home Collaborative (DCHC) and Devon Integrated Social Care Alliance (DISCA) – membership within LCP?</t>
  </si>
  <si>
    <t xml:space="preserve">Closed </t>
  </si>
  <si>
    <t>Joint Forward Plan</t>
  </si>
  <si>
    <t>Beth to liaise with Al about lengthening of deadline for feedback (originally 24th March) – Joint Forward Plan</t>
  </si>
  <si>
    <r>
      <rPr>
        <u/>
        <sz val="11"/>
        <color rgb="FF000000"/>
        <rFont val="Arial"/>
        <family val="2"/>
      </rPr>
      <t>29.03.23</t>
    </r>
    <r>
      <rPr>
        <sz val="11"/>
        <color rgb="FF000000"/>
        <rFont val="Arial"/>
        <family val="2"/>
      </rPr>
      <t xml:space="preserve">: Joint Forward Plan should be available shortly with timeline on input (April/May) BH will pick up with Jenny Turner.
</t>
    </r>
    <r>
      <rPr>
        <u/>
        <sz val="11"/>
        <color rgb="FF000000"/>
        <rFont val="Arial"/>
        <family val="2"/>
      </rPr>
      <t xml:space="preserve">03.04.23
</t>
    </r>
    <r>
      <rPr>
        <sz val="11"/>
        <color rgb="FF000000"/>
        <rFont val="Arial"/>
        <family val="2"/>
      </rPr>
      <t>Joint Forrd Plan should be available shortly with timeline on LCP arrangement in |May</t>
    </r>
  </si>
  <si>
    <r>
      <t xml:space="preserve">RH to meet with </t>
    </r>
    <r>
      <rPr>
        <sz val="11"/>
        <color theme="1"/>
        <rFont val="Arial"/>
        <family val="2"/>
        <charset val="1"/>
      </rPr>
      <t>KT</t>
    </r>
    <r>
      <rPr>
        <sz val="12"/>
        <color theme="1"/>
        <rFont val="Arial"/>
        <family val="2"/>
        <charset val="1"/>
      </rPr>
      <t xml:space="preserve"> and GS to discuss LCP workplan and governance.</t>
    </r>
  </si>
  <si>
    <t>Meeting arranged.</t>
  </si>
  <si>
    <t>BH to review workplan with RH to review possible colour-coding of plan to help with prioritisation.</t>
  </si>
  <si>
    <t>25.04.23</t>
  </si>
  <si>
    <t>26th April 2023</t>
  </si>
  <si>
    <t>On Agenda of 10.05.23</t>
  </si>
  <si>
    <t>2nd Development Session</t>
  </si>
  <si>
    <t>Development session 0305.23 likely deferred due to busy period impacted by B/H in May</t>
  </si>
  <si>
    <t xml:space="preserve">Beth </t>
  </si>
  <si>
    <r>
      <rPr>
        <u/>
        <sz val="11"/>
        <color rgb="FF000000"/>
        <rFont val="Arial"/>
        <family val="2"/>
      </rPr>
      <t xml:space="preserve">29.03.23
</t>
    </r>
    <r>
      <rPr>
        <sz val="11"/>
        <color rgb="FF000000"/>
        <rFont val="Arial"/>
        <family val="2"/>
      </rPr>
      <t xml:space="preserve">Aditional dates sent around in doodle poll - hold 03.05.23 for now
</t>
    </r>
    <r>
      <rPr>
        <u/>
        <sz val="11"/>
        <color rgb="FF000000"/>
        <rFont val="Arial"/>
        <family val="2"/>
      </rPr>
      <t xml:space="preserve">12.04.23
</t>
    </r>
    <r>
      <rPr>
        <sz val="11"/>
        <color rgb="FF000000"/>
        <rFont val="Arial"/>
        <family val="2"/>
      </rPr>
      <t>New Date 07.06.23.</t>
    </r>
  </si>
  <si>
    <t>Expressions of interest for role to be sent to BH</t>
  </si>
  <si>
    <r>
      <rPr>
        <u/>
        <sz val="11"/>
        <color rgb="FF000000"/>
        <rFont val="Arial"/>
        <family val="2"/>
      </rPr>
      <t xml:space="preserve">12.04.23
</t>
    </r>
    <r>
      <rPr>
        <sz val="11"/>
        <color rgb="FF000000"/>
        <rFont val="Arial"/>
        <family val="2"/>
      </rPr>
      <t>Sharon Bates appointed Vice Chair</t>
    </r>
  </si>
  <si>
    <t>LCP Governance - proposed amendments.  All to feedback comments to JJ</t>
  </si>
  <si>
    <t>10.05.23</t>
  </si>
  <si>
    <r>
      <rPr>
        <u/>
        <sz val="11"/>
        <color rgb="FF000000"/>
        <rFont val="Arial"/>
        <family val="2"/>
      </rPr>
      <t xml:space="preserve">26.04.23
</t>
    </r>
    <r>
      <rPr>
        <sz val="11"/>
        <color rgb="FF000000"/>
        <rFont val="Arial"/>
        <family val="2"/>
      </rPr>
      <t>GA/BH meeting to discuss standing down of LCP Partnership Forum - email to be issued</t>
    </r>
  </si>
  <si>
    <t>Development Day 07.06.23</t>
  </si>
  <si>
    <t>Jane to prepare Bring &amp; Share lunch list</t>
  </si>
  <si>
    <t>PHM update</t>
  </si>
  <si>
    <t>Forward Planner in two months time.</t>
  </si>
  <si>
    <t>21.06.23</t>
  </si>
  <si>
    <t>26.04.23</t>
  </si>
  <si>
    <r>
      <rPr>
        <u/>
        <sz val="11"/>
        <color rgb="FF000000"/>
        <rFont val="Arial"/>
        <family val="2"/>
      </rPr>
      <t xml:space="preserve">26.03.23
</t>
    </r>
    <r>
      <rPr>
        <sz val="11"/>
        <color rgb="FF000000"/>
        <rFont val="Arial"/>
        <family val="2"/>
      </rPr>
      <t>On Forward Planner</t>
    </r>
  </si>
  <si>
    <t>Demonstrator Evaluation</t>
  </si>
  <si>
    <t>Involve/ Facilitate a conversation with System Chance Alliance
BH to pick up with AB/ CP</t>
  </si>
  <si>
    <t>Estates</t>
  </si>
  <si>
    <t>Estates Planning session 06.06.23 - all to inform JJ if wish to attend.</t>
  </si>
  <si>
    <t>Group</t>
  </si>
  <si>
    <t>Accommodation -BH to share concerns re PCN concerns of lack of space with Matt Chetwin and report back to 10.05.23 mtg</t>
  </si>
  <si>
    <t>Agenda Items</t>
  </si>
  <si>
    <t>Additional Attendees</t>
  </si>
  <si>
    <t>Agenda Sent (Green when done)</t>
  </si>
  <si>
    <t>Minutes Sent (Green when done)</t>
  </si>
  <si>
    <t>August</t>
  </si>
  <si>
    <t xml:space="preserve">Tuesday 9th </t>
  </si>
  <si>
    <t>Northern LCP Executive</t>
  </si>
  <si>
    <t xml:space="preserve">Wednesday 15th </t>
  </si>
  <si>
    <t>Northern LCP Programme</t>
  </si>
  <si>
    <t>*Hospital discharge (agency spend) *Green to go Winter Challenge</t>
  </si>
  <si>
    <t xml:space="preserve">Wednesday 31st </t>
  </si>
  <si>
    <t xml:space="preserve">Performance Improvement </t>
  </si>
  <si>
    <t>Sam Wadham-Sharpe</t>
  </si>
  <si>
    <t xml:space="preserve">Tuesday 6th </t>
  </si>
  <si>
    <t xml:space="preserve">Fuel Poverty Project - update 
EOLC Commissioning Review 
Care Home Market sufficiency 
</t>
  </si>
  <si>
    <t xml:space="preserve">Nicola Mitchell
Lorraine Webber
Nicola Tribble
</t>
  </si>
  <si>
    <t>Tuesday 13th</t>
  </si>
  <si>
    <t xml:space="preserve">*MHLDN Strategic Oversight Group LCP Representative
*LCP programme/development update *Community First Strategy </t>
  </si>
  <si>
    <t>Adam Jogee &amp; Su Smart</t>
  </si>
  <si>
    <t>Wednesday 14th</t>
  </si>
  <si>
    <t>LCP development priorities stocktake &amp; primary care collaborative board response to proposals re iBCF (see email from Sharon/James), Winter planning, demand and capacity</t>
  </si>
  <si>
    <t>Wednesday 28th</t>
  </si>
  <si>
    <t>Rob Lock in attendance for an intro to SPC (invite sent)</t>
  </si>
  <si>
    <t>October</t>
  </si>
  <si>
    <t>Tuesday 4th</t>
  </si>
  <si>
    <t xml:space="preserve">Integrated Psychological Medicine </t>
  </si>
  <si>
    <t>Warwick Heale</t>
  </si>
  <si>
    <t xml:space="preserve">Tuesday 11th </t>
  </si>
  <si>
    <t>Standing agenda item - 5 minute update from Suzanne on the acute provider collaborative 
Standing agenda item - 5 min update from Melanie Walker on MHLDN provider collaborative 
Demonstrator scope - Lou 
Sam Wadham-Sharpe - performance metrics (invited)</t>
  </si>
  <si>
    <t xml:space="preserve">Wednesday 12th </t>
  </si>
  <si>
    <t xml:space="preserve">Wednesday 26th </t>
  </si>
  <si>
    <t>Health inequalities (Andrea Beacham)
Agreement Around Format/Process for Requests for Support from Organisations (David Richardson)
Demonstrator Project - Nicola Dalgleish</t>
  </si>
  <si>
    <t xml:space="preserve">Nicola Dalgleish
</t>
  </si>
  <si>
    <t>Tuesday 1st</t>
  </si>
  <si>
    <t xml:space="preserve">Possible item - Jenny Ball to discuss local implementation team engagement with LCP
Winter planning proposals (Beth and Lou to liaise with members from RDUH, DCC, DPT, primary care etc. to give a 5 min presentation on winter planning &amp; concerns etc) 
</t>
  </si>
  <si>
    <t xml:space="preserve">Tuesday 8th </t>
  </si>
  <si>
    <t>Standing agenda item - 5 minute update from Suzanne on the acute provider collaborative 
Standing agenda item - 5 min update from Melanie Walker on MHLDN provider collaborative 
10 minutes OND chair succession
Asylum seeker hotels - Jeni
Updated slides from Dhar</t>
  </si>
  <si>
    <t xml:space="preserve">Dhar/Adam (confirm invite for 3.20pm) 
Jeni Watts
</t>
  </si>
  <si>
    <t>Wednesday 9th</t>
  </si>
  <si>
    <t xml:space="preserve">Workforce planning update - speak with James as oversight at exec meeting
Darin Halifax piece -see Andrea email (Beth) 
Jenny Ball update on MH&amp;LCP engagement (circulate mh group proposal week prior with agenda)
5 minutes OND chair succession </t>
  </si>
  <si>
    <t xml:space="preserve">Darin Halifax from 9.30
Jenny Ball 
</t>
  </si>
  <si>
    <t xml:space="preserve">Wednesday 23rd </t>
  </si>
  <si>
    <t>Devon ICS community first strategic framework 20 mins</t>
  </si>
  <si>
    <t xml:space="preserve">December </t>
  </si>
  <si>
    <t xml:space="preserve">Devon ICS community first strategic framework
NHSe letter regarsing frequent attenders? </t>
  </si>
  <si>
    <t>Wednesday 7th</t>
  </si>
  <si>
    <t>Performance Oversight SWS</t>
  </si>
  <si>
    <t>Sam Wadham-Sharpe 
Rob Locke</t>
  </si>
  <si>
    <t xml:space="preserve">Standing agenda item - 5 minute update from Suzanne on the acute provider collaborative 
Standing agenda item - 5 min update from Melanie Walker on MHLDN provider collaborative 
LCP Communications Proposal (10 mins - paper in folder)
</t>
  </si>
  <si>
    <t>Wednesday 21st</t>
  </si>
  <si>
    <t xml:space="preserve"> (meeting cancelled) </t>
  </si>
  <si>
    <t>January</t>
  </si>
  <si>
    <t>Tuesday 24th January</t>
  </si>
  <si>
    <t xml:space="preserve">
Integrated Care Strategy – Strategy &amp; Transformation Team (Jan 24th)
ICP comms and engagement (Jan 24th) – Nellie Guttman and Andrea Beacham
OND succession chair update 
y
</t>
  </si>
  <si>
    <t>Rob Dyer</t>
  </si>
  <si>
    <t>Due by Wednesday 18th January</t>
  </si>
  <si>
    <t>Due by Monday 30th January</t>
  </si>
  <si>
    <t>Wednesday 18th</t>
  </si>
  <si>
    <t xml:space="preserve">Dhar (40 mins) development session on the LCP workplan 
Acute respirator hubs
Anticipatory care
Northern LCP face to face development session discussion </t>
  </si>
  <si>
    <t xml:space="preserve">Dhar/Adam
</t>
  </si>
  <si>
    <t>Due by Friday 13th January</t>
  </si>
  <si>
    <t>Due by Wednesday 25th January</t>
  </si>
  <si>
    <t>Wednesday 1st</t>
  </si>
  <si>
    <t>Workforce engagement update (guests) - needs to be before 10am 
Mental health LIT/LCP mandate proposal Update –Jenny Ball/David Richardson 9.30am
Anticipatory Care Pilot Update –Caroline/Sharon/Fiona Duncan</t>
  </si>
  <si>
    <t xml:space="preserve">Mark Sowden and Rachel Gradinger
Jenny Ball </t>
  </si>
  <si>
    <t>Due by Friday 27th January</t>
  </si>
  <si>
    <t>Due by Wednesday 8th January</t>
  </si>
  <si>
    <t xml:space="preserve">Tuesday 7th </t>
  </si>
  <si>
    <t>BANE Community &amp; Staff Report ( H.Fowler).   
EDI report with focus on LCP – (Halle Fowler).
Northern Involve Platform with (Jon Sewell - live feedback). 
CYP to be invited (Emma O'Connell). 
Virtual Wards (Simon Patten). 
LCP Demonstrator Project (N.Dalgleish).
Northern Locality update (regular)</t>
  </si>
  <si>
    <t>Halle Fowler 
Jon Sewell
Emma O'Connel</t>
  </si>
  <si>
    <t>Due by Wednesday 1st February</t>
  </si>
  <si>
    <t>Due by Tuesday 14th February</t>
  </si>
  <si>
    <t>22nd Feb 10am-1pm Stone Barn</t>
  </si>
  <si>
    <t xml:space="preserve">Northern LCP Development Day </t>
  </si>
  <si>
    <t>Workplan
LCP governance and structure</t>
  </si>
  <si>
    <t>Plan with Becky and Dhar</t>
  </si>
  <si>
    <t>Due by Friday 17th February</t>
  </si>
  <si>
    <t>Due by Tuesday 28th February</t>
  </si>
  <si>
    <t>Tuesday 14th - STAND DOWN</t>
  </si>
  <si>
    <t xml:space="preserve">Joint workplan review/recommendations with strategy group &amp; Dhar (now happening at development session) 
</t>
  </si>
  <si>
    <t xml:space="preserve">Dhar </t>
  </si>
  <si>
    <t xml:space="preserve">
-ARI Hubs update – Sharon/Caroline
Cultural Values Survey - Amanda Kilroy (Colab) 
</t>
  </si>
  <si>
    <t xml:space="preserve">Caroline/Fiona Duncan
Amanda Kilroy
</t>
  </si>
  <si>
    <t>Due by Friday 10th February</t>
  </si>
  <si>
    <t>Due by Tuesday 21st February</t>
  </si>
  <si>
    <t xml:space="preserve">
Review initial outputs from development session 
Maturity matrix
Governance 
</t>
  </si>
  <si>
    <t>Due by Thursday 23rd February</t>
  </si>
  <si>
    <t>Due by Tuesday 7th March</t>
  </si>
  <si>
    <r>
      <t xml:space="preserve">CYP to be invited (Emma O'Connell)- to introduce herself not for an item. 
</t>
    </r>
    <r>
      <rPr>
        <sz val="12"/>
        <color rgb="FFFF0000"/>
        <rFont val="Arial"/>
        <family val="2"/>
        <scheme val="minor"/>
      </rPr>
      <t xml:space="preserve">BANE Community &amp; Staff Report (Steve Clark)- JJ has checked with Sara Wright and this item is to be parked for now. 
</t>
    </r>
  </si>
  <si>
    <t xml:space="preserve">Marie and Simone NDVS and TTVS new members of the group, not for an item. </t>
  </si>
  <si>
    <t>Cancelled</t>
  </si>
  <si>
    <t xml:space="preserve">Due by Monday 13th March </t>
  </si>
  <si>
    <t>Tuesday 14th</t>
  </si>
  <si>
    <t xml:space="preserve">
Workforce strategy - Paul 
MHLDN provider collaborative update
Acute provider collaborative update
Development day outputs - Dhar </t>
  </si>
  <si>
    <t>Due by Wednesday 8th March</t>
  </si>
  <si>
    <t>Due by Monday 20th March</t>
  </si>
  <si>
    <t>Final workplan to share
Maturity matrix 
NLCP governance and TOR proposal Becky and Sharon
Demonstrator working group update (after next meeting on the 1st March)  Sharon Bates
AOB
Item from David Richardson - see email for detail- VCSE engagement</t>
  </si>
  <si>
    <t xml:space="preserve">Dhar
</t>
  </si>
  <si>
    <t xml:space="preserve">Due by Thursday 9th March </t>
  </si>
  <si>
    <t xml:space="preserve">Due by Tuesday 21st March </t>
  </si>
  <si>
    <t xml:space="preserve">Wednesday 29th </t>
  </si>
  <si>
    <t xml:space="preserve">
*VCSE engagement- David Richardson 
*Joint forward plan
*Planning for our 2nd development session 
*Add NLCP feb-march report for information
*Health inequalities programme changes
*Circulate demonstrator update for info from Nicola D </t>
  </si>
  <si>
    <t>Ginny Snaith/ Kristian Tomblin</t>
  </si>
  <si>
    <t xml:space="preserve">Due by Thursday 23rd March </t>
  </si>
  <si>
    <t xml:space="preserve">Due by Tuesday 4th April </t>
  </si>
  <si>
    <t xml:space="preserve">April </t>
  </si>
  <si>
    <t>Tuesday 4th - STOOD DOWN</t>
  </si>
  <si>
    <t>Add NLCP feb-march report for information</t>
  </si>
  <si>
    <t>Tuesday 11th</t>
  </si>
  <si>
    <r>
      <rPr>
        <sz val="12"/>
        <color rgb="FF000000"/>
        <rFont val="Arial"/>
        <family val="2"/>
        <scheme val="minor"/>
      </rPr>
      <t xml:space="preserve">•	Outputs from conversations with comms leads- </t>
    </r>
    <r>
      <rPr>
        <sz val="12"/>
        <color rgb="FFFF0000"/>
        <rFont val="Arial"/>
        <family val="2"/>
        <scheme val="minor"/>
      </rPr>
      <t xml:space="preserve">Pls can you check this item with Katherine Allen
</t>
    </r>
    <r>
      <rPr>
        <sz val="12"/>
        <color rgb="FF000000"/>
        <rFont val="Arial"/>
        <family val="2"/>
        <scheme val="minor"/>
      </rPr>
      <t>•	Complete Maturity Matrix- Dhar
•	ICP comms and engagement Nellie Guttman and Andrea Beacham (TBC) -</t>
    </r>
    <r>
      <rPr>
        <sz val="12"/>
        <color rgb="FFFF0000"/>
        <rFont val="Arial"/>
        <family val="2"/>
        <scheme val="minor"/>
      </rPr>
      <t xml:space="preserve">pls can you email Nellie/Andrea again on this (unlikely for April and we may need to confirm what the ask is with Becky?)
</t>
    </r>
    <r>
      <rPr>
        <sz val="12"/>
        <color rgb="FF000000"/>
        <rFont val="Arial"/>
        <family val="2"/>
        <scheme val="minor"/>
      </rPr>
      <t xml:space="preserve">• Devon EOLC review and North Devon Hospice at Home impact- Becky, Becky to share Devon review paper and paper from North Devon Hospice to be shared in advance.
•	Planning for second development day- draft agenda needs to be shared with papers- Beth
•	Review of workplan remote sign off, brief ratification at meeting- plan needs to be circulated in advance for sign off. Final plan to be shared by Dhar 
</t>
    </r>
  </si>
  <si>
    <t>Dhar to be invited for the maturity matrix item</t>
  </si>
  <si>
    <r>
      <t xml:space="preserve">
</t>
    </r>
    <r>
      <rPr>
        <sz val="12"/>
        <color rgb="FF000000"/>
        <rFont val="Arial"/>
        <family val="2"/>
        <scheme val="minor"/>
      </rPr>
      <t>05.04.23</t>
    </r>
  </si>
  <si>
    <t>05.04.23</t>
  </si>
  <si>
    <t>Wednesday 12th</t>
  </si>
  <si>
    <t>MH partnership group - Emma Elston/ Becky Harty
OND community flow funding/ending risk - Andrea (Jane please liaise with Becky and Andrea to see what we want for this piece, a review of community flow? etc) 
Update on proposed changes to NLCP governance following feedback from NLCP Exec 11/04
Planning for NLCP 2nd development session update following the discussion at NLCP Exec 11/04
Sourcing a Vice-Chair for the Strategy Group
LCP report</t>
  </si>
  <si>
    <t>06.04.23</t>
  </si>
  <si>
    <r>
      <rPr>
        <sz val="12"/>
        <color rgb="FF000000"/>
        <rFont val="Arial"/>
        <family val="2"/>
        <scheme val="minor"/>
      </rPr>
      <t xml:space="preserve">Demonstrator review - check appropriate timing with Nicola Dalgleish, Sharon/ Nicola to present
</t>
    </r>
    <r>
      <rPr>
        <sz val="12"/>
        <color rgb="FFFF0000"/>
        <rFont val="Arial"/>
        <family val="2"/>
        <scheme val="minor"/>
      </rPr>
      <t xml:space="preserve">Primary Care Estates Toolkit phase 3- check if Linda Morgan can make this date if not plan around her. 
</t>
    </r>
    <r>
      <rPr>
        <sz val="12"/>
        <color rgb="FF000000"/>
        <rFont val="Arial"/>
        <family val="2"/>
        <scheme val="minor"/>
      </rPr>
      <t>Hewitt Review
PHM update</t>
    </r>
  </si>
  <si>
    <t xml:space="preserve">
Linda Morgan/ Tina Teague
? Slides
N.Mitchell</t>
  </si>
  <si>
    <t>19.04.23</t>
  </si>
  <si>
    <t xml:space="preserve">May </t>
  </si>
  <si>
    <t>Tuesday 2nd</t>
  </si>
  <si>
    <t xml:space="preserve">TBC whether this goes ahead. </t>
  </si>
  <si>
    <t xml:space="preserve">MHLD update
Acute Provider update
Social Care Update
MM assessment update
Hewitt Review
Strengthening System Work in Devon
Development Day - planning 07.06.23
NLCP Governance proposal for agreement
</t>
  </si>
  <si>
    <t xml:space="preserve">
A.Howarth, SWAHSN
</t>
  </si>
  <si>
    <t xml:space="preserve">Wednedsay 10th </t>
  </si>
  <si>
    <t xml:space="preserve">CYP to be invited (Emma O'Connell)- to introduce herself not for an item. 
BANE Community &amp; Staff Report (Steve Clark)- JJ has checked with Sara Wright and this item is to be parked for now. 
</t>
  </si>
  <si>
    <t xml:space="preserve">Sue Benjamin/ Lorraine Webber/ Barbara Jones 
</t>
  </si>
  <si>
    <t>Wednesday 24th</t>
  </si>
  <si>
    <r>
      <t xml:space="preserve">* Becky on annual leave- </t>
    </r>
    <r>
      <rPr>
        <sz val="12"/>
        <color rgb="FF000000"/>
        <rFont val="Arial"/>
        <family val="2"/>
        <scheme val="minor"/>
      </rPr>
      <t xml:space="preserve">Kay Chairing
Immedicare and Whizan (T.Reeve)
Development Day (B,Harris)
</t>
    </r>
    <r>
      <rPr>
        <b/>
        <sz val="12"/>
        <color rgb="FF000000"/>
        <rFont val="Arial"/>
        <family val="2"/>
        <scheme val="minor"/>
      </rPr>
      <t xml:space="preserve">
AOB - primary care estates tooklit monthly steering group LCP rep (Becky to go to next one in June)
AOB - Terms of reference (Beth) </t>
    </r>
  </si>
  <si>
    <t>Wednedsay 7th</t>
  </si>
  <si>
    <t>DEVELOPMENT DAY - Scheduled 7th June  - Katy Kerley/Tracey Cottam supporting</t>
  </si>
  <si>
    <t>Standing items
Updates, escalations, risk register from Programme Grp
Staff Engageent update.</t>
  </si>
  <si>
    <t>Becky on annual leave- Sharon Bates Chairing 
Annual Health Checks for people with LD (S.Charlton)
Pencil in Health in equalities funding (Trudy)</t>
  </si>
  <si>
    <t>Wednesday 5th july 2023</t>
  </si>
  <si>
    <t>Enhanced Health in Care Homes workstream (T.Reeve)
Frailty Beds and Virtual Wards (H.Hopkins)
Hospital Discharge Transformation Programme (B.Harty)
Workstream Updates - allocation reminder
Highlight Report Risk Log
Consensus re Desk Top Log (B.Harris)</t>
  </si>
  <si>
    <t>Tuesday 11th July</t>
  </si>
  <si>
    <t>Falls &amp; Frailty
No Criteria to Reside
Virtual Wards
Strengthening System Work in Devon (SWAHSN update)</t>
  </si>
  <si>
    <t>Wednesday 19th July 2023</t>
  </si>
  <si>
    <t>HI:CORE20Plus5 Community Connectors (A.Beacham)</t>
  </si>
  <si>
    <t>Wednesday 2nd August 2023</t>
  </si>
  <si>
    <t xml:space="preserve">Hi: Homelessness and Inclusiion Health Commissioning Review (C.Pavitt)
Northern LCP Demonstrator (S.Bates)
</t>
  </si>
  <si>
    <t>Northern LCP MHLDN</t>
  </si>
  <si>
    <t xml:space="preserve">Tuesday 8th August </t>
  </si>
  <si>
    <t>Wednesday 16th August 2023</t>
  </si>
  <si>
    <t xml:space="preserve">Primary Care Fuel Poverty Programme (O.Hassall/  N.Mitchell).
Sign off Funding Principles (B. Harris). 
</t>
  </si>
  <si>
    <t>Wednesday 30th August 2023</t>
  </si>
  <si>
    <t>Northern Population Health Management (N.Mitchell)
HI cases discuss and make recommendations to Exec (A. Beacham). 
Funding Principles (B. Harris)
Primary care estates toolkit prioritisation outcomes (Linda Morgan)</t>
  </si>
  <si>
    <t xml:space="preserve">
Linda Morgan</t>
  </si>
  <si>
    <t>Tuesday 5th September</t>
  </si>
  <si>
    <t>Unpaid carers
Children and young people's emotional health and wellbeing
Refugee and asylum seekers
Housing
- Linking with JFP priorities and reviewing any links/gaps - Beth</t>
  </si>
  <si>
    <t>Tuesday 12th September</t>
  </si>
  <si>
    <t>Northern LCP Executive Group</t>
  </si>
  <si>
    <t xml:space="preserve">HI Funding proposals and funding decision tool sign off 
LCP roadmaps and maturity- what is the aim of this item? 
Primary care estates toolkit prioritisation outcomes </t>
  </si>
  <si>
    <t xml:space="preserve">
Linda Morgan</t>
  </si>
  <si>
    <t>Wednesday 13th September</t>
  </si>
  <si>
    <t>Northern LCP Programme Group</t>
  </si>
  <si>
    <t>* Green agenda
* Our Future Hospital 
* Frailty Beds&amp; Virtual Wards (H.Hopkins/ J.Musgrave)
* HI - Homelessness &amp; Inclusion Health Commissioning Review (Clock Tower in East, Barnstaple &amp; Ilfracombe in North). ICB/ Locality requirement with strong LCP component  (C.Yardley, G.Munday/ C.Pavitt)</t>
  </si>
  <si>
    <t>Kay Brennan
L.Stanbury/ Nicola Brewer
Hannah Hopkins
C.Yarley/ G.Munday/ C.Pavitt</t>
  </si>
  <si>
    <t>Wednesday 27th September</t>
  </si>
  <si>
    <t>* Beth TBC - Item on joint forward plan detail
* Community learning and development steering group 
* One communities - Andrea/ James
* HI CORE20Plus5 Community connectors</t>
  </si>
  <si>
    <t>B.Harris
A.Beacham/ J.Lander
A/Beacham/ J.Lander
A.Beacham/D.Halifax</t>
  </si>
  <si>
    <t xml:space="preserve">October </t>
  </si>
  <si>
    <t>Tuesday 3rd October</t>
  </si>
  <si>
    <t xml:space="preserve">Provider collaborative
Kailo - presentation &amp; facilitaiton of 'doing' 
refugee &amp; asylum seeker system level 
</t>
  </si>
  <si>
    <t>Kerry Durkin
Katie Potter 20 mins 
Jeni Watts</t>
  </si>
  <si>
    <t>Tuesday 10th October</t>
  </si>
  <si>
    <t>* OND &amp; LCP merger review timescales and work so far
* Demontrator Project Outcomes &amp; Learning
* Urgent Community Resonse, Frailty/ Falls, Virtual Wards 
* Hospital Discharge Programme update
* Fuel Poverty Project outcome/ System working</t>
  </si>
  <si>
    <t>Lou Higgins
Sharon Bates
Trudy Reeve
Becky Harty
Oliver Hassell</t>
  </si>
  <si>
    <t xml:space="preserve">Wednesday 11th October </t>
  </si>
  <si>
    <t xml:space="preserve">Winter Planning (f/up to 28.l09.23)
Urgent Care Updatge 
Integrated Care Update </t>
  </si>
  <si>
    <t>B.Harty
H.McKenzie
T.Reeve/ F.Duncan</t>
  </si>
  <si>
    <t>Tuesday 7th November</t>
  </si>
  <si>
    <t>MHLD Collaborative Update
Refugee &amp; Asylum Seekers update
Housing
Unpaid Carers
Dementia</t>
  </si>
  <si>
    <t>K.Durkin
J.Watts</t>
  </si>
  <si>
    <t>Wednesday 8th November</t>
  </si>
  <si>
    <t xml:space="preserve">No Criteria to Reside (priority for this agenda 08/11/23)
OND/LCP merger (priority for this agenda 08/11/23)
Primary Care admissions avoidance scheme
National Suicide Prevention
Half Year Performance - Learning Diability &amp; Autism Sers
Enhanced Programm in N.Devon.
</t>
  </si>
  <si>
    <t xml:space="preserve">S.Doble/ H. Brazier or designate
Lou Higgins or Katherine Allen
Kay Brennan  
C.Pavitt
Shona Charlton
Mark Fresch/ Tom Cracknell (A.Beacham)
</t>
  </si>
  <si>
    <t>Tuesday 14th November</t>
  </si>
  <si>
    <r>
      <rPr>
        <sz val="12"/>
        <color rgb="FFFF0000"/>
        <rFont val="Arial"/>
        <family val="2"/>
        <scheme val="minor"/>
      </rPr>
      <t>LCP/OND merger- possibly inviting OND Board (Lou to confirm)</t>
    </r>
    <r>
      <rPr>
        <sz val="12"/>
        <color rgb="FF000000"/>
        <rFont val="Arial"/>
        <family val="2"/>
        <scheme val="minor"/>
      </rPr>
      <t xml:space="preserve"> 
</t>
    </r>
    <r>
      <rPr>
        <sz val="12"/>
        <color rgb="FFFF0000"/>
        <rFont val="Arial"/>
        <family val="2"/>
        <scheme val="minor"/>
      </rPr>
      <t xml:space="preserve">Primary care admissions avoidance scheme
</t>
    </r>
    <r>
      <rPr>
        <sz val="12"/>
        <color rgb="FF000000"/>
        <rFont val="Arial"/>
        <family val="2"/>
        <scheme val="minor"/>
      </rPr>
      <t>LCP delegation framework/ process (Dhar to confirm)
Estates - update</t>
    </r>
  </si>
  <si>
    <t>OND Board
Dhar/ Warwick Heale  
L.Morgan</t>
  </si>
  <si>
    <t>Tuesday 5th December</t>
  </si>
  <si>
    <t>Time used as a planning meeting with Encompass and DPT</t>
  </si>
  <si>
    <t>Wednesday 6th December</t>
  </si>
  <si>
    <t xml:space="preserve">NOF4 Exit 
Annual health checks LD 
</t>
  </si>
  <si>
    <t>Rachel Gaywood</t>
  </si>
  <si>
    <t>Tuesday 12th December</t>
  </si>
  <si>
    <t xml:space="preserve">Becky sorting agenda with Solveig and Glen- prep for the joint session with OND. </t>
  </si>
  <si>
    <t>Tuesday 19th December</t>
  </si>
  <si>
    <t xml:space="preserve">Joint NLCP Executive &amp; OND Board Members, Beth working on the agenda 
</t>
  </si>
  <si>
    <t xml:space="preserve">Wednesday 17th January </t>
  </si>
  <si>
    <t xml:space="preserve">NOF4 Exit projects: falls, frailty, admissions avoidance and HIU/ flow
Our Future Hospital- Gemma to check with Lindsay Stanbury 06/12 tha she is ok to attend the Jan meeting for a slot
Devon Carers - agreed with Suzie Walters-Jeffries 06/12
Primary Care Estates Toolkit update - confirmed for Jan with Linda Morgan 06/12
</t>
  </si>
  <si>
    <t xml:space="preserve">Becky
Lindsay Stanbury
Suzie Walters-Jeffries 
L. Morgan
 </t>
  </si>
  <si>
    <t>Tuesday 23rd January</t>
  </si>
  <si>
    <t>Wednesday 21st February</t>
  </si>
  <si>
    <t xml:space="preserve">OND/LCP structure- Becky
HAND reshaping and focus- Kay 
</t>
  </si>
  <si>
    <t xml:space="preserve">March </t>
  </si>
  <si>
    <t xml:space="preserve">OND/LCP structure- Glen/ Becky/ Katherine- Part of the development convo
HAND reshaping and focus
Dependency Forming Medications </t>
  </si>
  <si>
    <t>Kay Brennan
Oliver Hassell</t>
  </si>
  <si>
    <t>Hold these workstreams for future LCP/OND workstreams</t>
  </si>
  <si>
    <t>Dependency Forming Medications - Oliver
NOF4 Exit projects: falls, frailty, admissions avoidance and
HAND  HIU/ flow- Becky
HI CORE20Plus5 Community Connectors (update) 
HI - Homelessness update 
Poverty Truth Commission TBC
Green agenda</t>
  </si>
  <si>
    <t>Oliver Hassell
Darin Halifax
Jeni Watts
James Lander
Dave Tarbut</t>
  </si>
  <si>
    <t>Eastern Executive - GN</t>
  </si>
  <si>
    <t>Eastern Strategy Group - GN</t>
  </si>
  <si>
    <t>Eastern Strategic Delivery Group - GN</t>
  </si>
  <si>
    <t>Eastern Executive/Nbr</t>
  </si>
  <si>
    <t>Eastern Strategy/Nbr</t>
  </si>
  <si>
    <t>Dat
Due</t>
  </si>
  <si>
    <t>Eastern Strategic Delivery Group/Nbr</t>
  </si>
  <si>
    <t>LCP Development</t>
  </si>
  <si>
    <t>AJ to provide an update to this meeting on the LCP programme workshops later in the year</t>
  </si>
  <si>
    <t>15th September 2022</t>
  </si>
  <si>
    <t>Inviting LPC and LMC representation to the Eastern LCP strategic delivery group</t>
  </si>
  <si>
    <t>Barry Coakley</t>
  </si>
  <si>
    <t>14th July 2022</t>
  </si>
  <si>
    <t xml:space="preserve">Voluntary Sector </t>
  </si>
  <si>
    <t xml:space="preserve">NF to carry out a stocktake of work currently in the community </t>
  </si>
  <si>
    <t>Naomi Farr</t>
  </si>
  <si>
    <t>24th March 2022</t>
  </si>
  <si>
    <t xml:space="preserve">Mapping of VCSE discharge plans and prevention/ PHM activity has started v1.0 shared- attached. </t>
  </si>
  <si>
    <t>LH to conduct a mapping exercise and gap analysis of the existing LCP structures and resource to present to this group for context and review.</t>
  </si>
  <si>
    <t xml:space="preserve">Deferred due to work with Attain, avoiding duplication </t>
  </si>
  <si>
    <t>LCP Reports</t>
  </si>
  <si>
    <t>Ensure Exec meeting agenda discusses function of LCP reports and feedback to resources/barriers</t>
  </si>
  <si>
    <t>Barry Coakley/Beth Harris</t>
  </si>
  <si>
    <t>NF to link with SW and team to make part of stocktake / scope</t>
  </si>
  <si>
    <t>Naomi Farr / Sara Wright</t>
  </si>
  <si>
    <t xml:space="preserve">DCC/ CCG to complete a combined stocktake of investment in VCSE, see action 48, NF to link SW into this work once started. </t>
  </si>
  <si>
    <t>LH and BC to meet outside of this group to discuss development / structure and then organise meeting with development group.</t>
  </si>
  <si>
    <t>LH / BC</t>
  </si>
  <si>
    <t>9th June 2022</t>
  </si>
  <si>
    <t>21st July 2022</t>
  </si>
  <si>
    <t>PCN Engagement</t>
  </si>
  <si>
    <t>BC to ask PCN’s via clinical directors about their community forums/health &amp; wellbeing forums/PPG’s, how can they link in with the LCP? BC to also speak to PCN’s about who may want to engage in pilot</t>
  </si>
  <si>
    <t>iBCF Schemes - Outcomes</t>
  </si>
  <si>
    <t>Follow up sub-locality teams meeting with Cluster managers and CSMs to understand outcomes and further data collection (admission avoidance data, etc)</t>
  </si>
  <si>
    <t>Nicola Dalgleish</t>
  </si>
  <si>
    <t>ND to catch up with Lee Baxter re winter funding monies for this year and next year (w/c 16/05)</t>
  </si>
  <si>
    <t>LH and BC to discuss roadmapping</t>
  </si>
  <si>
    <t xml:space="preserve">Demonstrator </t>
  </si>
  <si>
    <t>BC to get in touch with Adrian Harris and Anthony Hemsley for clinical input/feedback on demonstrator scope</t>
  </si>
  <si>
    <t>Feedback to ELDG with more information in a few weeks</t>
  </si>
  <si>
    <t>LH and BC to discuss new format of LCP report and BH to take forward</t>
  </si>
  <si>
    <t>LH / BC / BH</t>
  </si>
  <si>
    <t> 21st July 2022</t>
  </si>
  <si>
    <t>RH to fine tune scope document and send back out for feedback, also to be shared at frequent attender meeting next week</t>
  </si>
  <si>
    <t>Virtual Wards</t>
  </si>
  <si>
    <t>Nicola Dalgleish to circulate brief re virtual wards with next meeting.</t>
  </si>
  <si>
    <t>19th May 2022</t>
  </si>
  <si>
    <t>26th May 2022</t>
  </si>
  <si>
    <t>Eastern LCP Conference</t>
  </si>
  <si>
    <t>JC to discuss with Suzanne Tracey for RDUH's contribution (25%) for funding the annual LCP conference.</t>
  </si>
  <si>
    <t>JC</t>
  </si>
  <si>
    <t> 15th September 2022</t>
  </si>
  <si>
    <t>OD Priorities</t>
  </si>
  <si>
    <t>RH to feedback OD priority comments so far to Katy Kerley</t>
  </si>
  <si>
    <t>21st Juyl 2022</t>
  </si>
  <si>
    <t>Demonstrator Project</t>
  </si>
  <si>
    <t>If anyone would like to be involved in demonstrator project (frequent attenders) please contact Rebecca Harty.</t>
  </si>
  <si>
    <t>28th July 2022</t>
  </si>
  <si>
    <t>25th Aug 2022</t>
  </si>
  <si>
    <t>23rd Aug 2022</t>
  </si>
  <si>
    <t>LH to contact Melanie Walker for DPT's percentage (25%) towards the funding for the annual LCP conference.</t>
  </si>
  <si>
    <t>LH</t>
  </si>
  <si>
    <t>Quoracy/Chair</t>
  </si>
  <si>
    <t>To resolve: Quoracy of board and Chair &amp; Vice Chair of ELSDG</t>
  </si>
  <si>
    <t>All</t>
  </si>
  <si>
    <t>ELCP meetings</t>
  </si>
  <si>
    <t>Sally Dootson / Anthony Hemsley to consider RDUH's Board representative.</t>
  </si>
  <si>
    <t>SD / AH</t>
  </si>
  <si>
    <t>Exec Group Comms Strategy</t>
  </si>
  <si>
    <t>GN to add ELCP Exec Group Comms Strategy to next month’s agenda</t>
  </si>
  <si>
    <t>GN</t>
  </si>
  <si>
    <t>20th October</t>
  </si>
  <si>
    <t>Dhar updated at meeting</t>
  </si>
  <si>
    <t>RH to ask Sue Smith to co-chair ELSDG and SD to ask Gill Heathcote</t>
  </si>
  <si>
    <t>RH / SD</t>
  </si>
  <si>
    <t>Group to let GN / BH know organisational representatives (operational and clinical) in order to update distribution lists and invites.</t>
  </si>
  <si>
    <t>GN to add LCP Development – optimal commissioning update to next month’s meeting.</t>
  </si>
  <si>
    <t>15th September</t>
  </si>
  <si>
    <t>Hospital Discharge funding gap / risk</t>
  </si>
  <si>
    <t>RH / LH to update group at next meeting.</t>
  </si>
  <si>
    <t>RH / LH</t>
  </si>
  <si>
    <t>Meeting agenda</t>
  </si>
  <si>
    <t>GN to add EOLC review to agenda next month</t>
  </si>
  <si>
    <t>25th August 2022</t>
  </si>
  <si>
    <t>22nd Sept</t>
  </si>
  <si>
    <t>Defer to October meeting</t>
  </si>
  <si>
    <t>Integrated Working</t>
  </si>
  <si>
    <t>LH to ask Derek Blackford for a summary report on the Torbay model for integrated care.</t>
  </si>
  <si>
    <t>BC to discuss frailty co-ordinator role within PCNs and possibility of pilot within BC's PCN.</t>
  </si>
  <si>
    <t>BC</t>
  </si>
  <si>
    <t>Winter Plan</t>
  </si>
  <si>
    <t>NF to bring all actions together for winter plan.</t>
  </si>
  <si>
    <t>NF</t>
  </si>
  <si>
    <t>Picked up in other actions.</t>
  </si>
  <si>
    <t>Winter Funding</t>
  </si>
  <si>
    <t>Ask Strategy Group for assurance around funding decisions.</t>
  </si>
  <si>
    <t>Demonstrator / LCP Development</t>
  </si>
  <si>
    <t xml:space="preserve">RH to share slides from Adam Jogee and agree a 1hr session in early September </t>
  </si>
  <si>
    <t>RH</t>
  </si>
  <si>
    <t>Cost of Living Crisis</t>
  </si>
  <si>
    <t>RH to find out who is leading on cost of living / fuel poverty work.</t>
  </si>
  <si>
    <t>15th Sept-22</t>
  </si>
  <si>
    <t>Kristian Tomblin leading</t>
  </si>
  <si>
    <t>Comms Strategy</t>
  </si>
  <si>
    <t>Contact Comms leads from partner organisations to begin discussion around comms strategy</t>
  </si>
  <si>
    <t>LH / JC</t>
  </si>
  <si>
    <t>In train</t>
  </si>
  <si>
    <t>RH to share ask with SD re frequent attenders data in order to obtain the correct data.</t>
  </si>
  <si>
    <t>EG to co-ordinate / map out what each organisation is doing to support cost living / fuel poverty.</t>
  </si>
  <si>
    <t>EG</t>
  </si>
  <si>
    <t>In train (ongoing)</t>
  </si>
  <si>
    <t>Finance / Decision-making</t>
  </si>
  <si>
    <t>GN to Invite new Director of Finance (joining ICB in 3 weeks) to future Exec meeting re new framework for sharing funds and decision-making, etc.</t>
  </si>
  <si>
    <t>17th November</t>
  </si>
  <si>
    <t>Part of development work.</t>
  </si>
  <si>
    <t>RH to discuss DPT data with SS</t>
  </si>
  <si>
    <t xml:space="preserve">Emma Gunatilleke to circulate cost of living list for community to signpost. </t>
  </si>
  <si>
    <t>22nd September 2022</t>
  </si>
  <si>
    <t>20th Oct</t>
  </si>
  <si>
    <t>Decision-making governance</t>
  </si>
  <si>
    <t>LH to raise decision making governance at the LCP Oversight Committee for standardised ICS approach.</t>
  </si>
  <si>
    <t>Update at next Exec</t>
  </si>
  <si>
    <t>RH to develop a revised demonstrator scope to be shared with wider members</t>
  </si>
  <si>
    <t>1st September 2022</t>
  </si>
  <si>
    <t>Jeff Chinnock to feedback after next ELF meeting.</t>
  </si>
  <si>
    <t>LCP Development priorities - LH to feedback Exec comments / suggestions to Attain</t>
  </si>
  <si>
    <t>15th December 2022</t>
  </si>
  <si>
    <t xml:space="preserve">Named individuals to attend working group on behalf of each organisation to be given to RH </t>
  </si>
  <si>
    <t xml:space="preserve">Integrated Psychological Services  </t>
  </si>
  <si>
    <t>Warwick Heale and Andy Wood to connect regarding frequent attenders work and the university research connection</t>
  </si>
  <si>
    <t>WH / AW</t>
  </si>
  <si>
    <t>LCP Development - Priorities</t>
  </si>
  <si>
    <t>Eastern Collaborative Board to collate small PCN projects and feedback to Execs</t>
  </si>
  <si>
    <t>AH / LB to discuss the commitments of the community team with Zoe Harris.</t>
  </si>
  <si>
    <t>AH / LB</t>
  </si>
  <si>
    <t>Add Strategic winter plan to next month’s agenda – all organisations to outline winter plans in ‘show and tell’ – BH to co-ordinate.</t>
  </si>
  <si>
    <t>All / BH</t>
  </si>
  <si>
    <t>LH to review comms and process for demonstrator project and provide assurance.</t>
  </si>
  <si>
    <t>Winter Plannng</t>
  </si>
  <si>
    <t>Add 2023/24 winter planning for forward planner in March 2023</t>
  </si>
  <si>
    <t>LH to bring children’s services closer to LCP and invite to future meetings.</t>
  </si>
  <si>
    <t>20th October 2022</t>
  </si>
  <si>
    <t>1st December</t>
  </si>
  <si>
    <t>Invited Sarah-Lou Glover to meeting.</t>
  </si>
  <si>
    <t>Meeting Prep</t>
  </si>
  <si>
    <t> GN to invite Strategy Group members to February’s Exec Group meeting to discuss LCP workplan and priorities.</t>
  </si>
  <si>
    <t> GN</t>
  </si>
  <si>
    <t>16th February 2023</t>
  </si>
  <si>
    <t>SS / LBo to write brief on winter plans for mental health (with limited funding).</t>
  </si>
  <si>
    <t>SS / LBo</t>
  </si>
  <si>
    <t>Forward planner</t>
  </si>
  <si>
    <t>Add prevention to future agenda</t>
  </si>
  <si>
    <t>Change Leaders</t>
  </si>
  <si>
    <t> JT to liaise with DK and RH re Change Leaders Event and who should attend.</t>
  </si>
  <si>
    <t>Jenny Turner</t>
  </si>
  <si>
    <t>16th March 2023 </t>
  </si>
  <si>
    <t>16th March 2023</t>
  </si>
  <si>
    <t>LH to write briefing paper for ICS Execs highlighting risks of mental health virtual ward impact on RDUH, hospital discharge funding gap and capacity of community and primary care.</t>
  </si>
  <si>
    <t>28th October 2022</t>
  </si>
  <si>
    <t>MH VW beds a non-LCP issue so irrelevant – I have asked Adam Carrick for clarification that we can get back to the strategy group.  HD fund gap – covered in the risk register in the over-reliance on agency risk.  Community/PC funding gap - covered in the risk register in the BCF risk (we could also add to the update around this one that future LCP governance for decision making and funding agreements is being discussed at an ICS level and we should get an update on this at the next LCP Oversight Committee)</t>
  </si>
  <si>
    <t>Invite Paul Renshaw to discuss workforce challenges and international recruitment.</t>
  </si>
  <si>
    <t>1st December 2022</t>
  </si>
  <si>
    <t> Joint Forward Plan</t>
  </si>
  <si>
    <t>Jenny Turner to send presentation (above) to Exec Group and presentation to be sent to other LCP groups. </t>
  </si>
  <si>
    <t> Jenny Turner</t>
  </si>
  <si>
    <t> 16th March 2023</t>
  </si>
  <si>
    <t>Risks of mental health virtual ward impact on RDUH and hospital discharge funding gap to be reported to ELCP Exec meeting</t>
  </si>
  <si>
    <t>GN to add LCP development to March’s agenda for further update.</t>
  </si>
  <si>
    <t>2nd February 2023</t>
  </si>
  <si>
    <t>2nd March 2023</t>
  </si>
  <si>
    <t> Beth Harris to help co-ordinate with DK to ensure all Exec members complete matrix.</t>
  </si>
  <si>
    <t> Beth/Dhar</t>
  </si>
  <si>
    <t>LCP Comms Strategy</t>
  </si>
  <si>
    <t>LH to share discussions re need for LCP comms strategy.</t>
  </si>
  <si>
    <t>29th September 2022</t>
  </si>
  <si>
    <t>13th October 2022</t>
  </si>
  <si>
    <t>GN to add ELF / VCSE Reference Group proposal to March’s agenda.</t>
  </si>
  <si>
    <t>Early Years Support  </t>
  </si>
  <si>
    <t>BC to discuss not getting early years support at safeguarding meetings with TF. </t>
  </si>
  <si>
    <t>Not yet had a chance to discuss with Tandra; Barry and Solveig agreed to follow up  </t>
  </si>
  <si>
    <t>Once LH has share discussions with ICB, BC to write to Andrew Millward re: working together on a comms strategy resource (copying in JC).</t>
  </si>
  <si>
    <t>Agenda - 27th October</t>
  </si>
  <si>
    <t>CYP MH</t>
  </si>
  <si>
    <t>Identify CFHD member for CYP mental health priority – BC to email Jeni Watts and Emma Gunatilleke and put in touch with Emma O’Connell.</t>
  </si>
  <si>
    <t>Anticipatory Care Plans</t>
  </si>
  <si>
    <t>BC to speak to Emma Gunatilleke for clarity around anticipatory care funding and then email PCNs for anticipatory care plans. </t>
  </si>
  <si>
    <t> Barry Coakley</t>
  </si>
  <si>
    <t>16th February 2023 </t>
  </si>
  <si>
    <t> Barry has liaised with Emma and Becky on the plans for this, money will be moved to the Eastern system so that it is secure. The forming Healthy Ageing group will help formulate plans for this money.</t>
  </si>
  <si>
    <t>Social Prescriber in ED pilot</t>
  </si>
  <si>
    <t>BC to contact Abi Jeffs (lead for ARRS for PCNs) to check whether it is possible to bid for underspend for pilot.</t>
  </si>
  <si>
    <t>JC to speak to LO re ‘keeping well’ service plans.</t>
  </si>
  <si>
    <t>Jeff Chinnock / Lucy O'Loughlin</t>
  </si>
  <si>
    <t>Lou/Beth to liaise with Emma Gunatilleke on some of the PHM and local mental health data, with the intent to bring this to the first MH partnership meeting in April </t>
  </si>
  <si>
    <t>Lou/Beth</t>
  </si>
  <si>
    <t>20th April 2023</t>
  </si>
  <si>
    <t>Emma has left organisation 27th March 2023 - Beth emailed Nicola M 31st March 2023</t>
  </si>
  <si>
    <t>Demand &amp; Capacity</t>
  </si>
  <si>
    <t>NF to look into data on non-accepted referrals to UCR, etc.</t>
  </si>
  <si>
    <t>Early November meeting</t>
  </si>
  <si>
    <t>JC to circulate stocktake then request feedback from Delivery Group.</t>
  </si>
  <si>
    <t>Jeff Chinnock</t>
  </si>
  <si>
    <t xml:space="preserve"> Anthony and Dhar to discuss how to make the above point happen: There is something about getting the scope and breadth of work in front of the ICB board </t>
  </si>
  <si>
    <t>Anthony/Dhar</t>
  </si>
  <si>
    <t>Not yet actioned.  Earliest would be June ICB Board.</t>
  </si>
  <si>
    <t>NF to feedback comments re primary care support re demand and capacity / winter plans</t>
  </si>
  <si>
    <t>Group to think about how to best add value to the Delivery Group meeting – how governance structure will adapt and the role of this group.</t>
  </si>
  <si>
    <t>Delivery Group</t>
  </si>
  <si>
    <t>Dhar to share maturity matrix slides; all members to review and look at the right-hand column in particular asking what actions and improvements can we take? How can we elevate the maturity of our partnership? To complete feedback prior to the 20th of April meeting. </t>
  </si>
  <si>
    <t> Dhar</t>
  </si>
  <si>
    <t>4th May 2023</t>
  </si>
  <si>
    <t>Dhar sent out and working ongoing.  Dhar to attend future meeting on next steps.  LH to ask Dhar to add to next week's LCP development session - Action completed.</t>
  </si>
  <si>
    <t>Integrated Frailty Project</t>
  </si>
  <si>
    <t>BC to forward invite to Nicola Dalgleish for David Attwood’s integrated project for LCP re frailty meeting and discuss project further with David Attwood (feedback at next meeting)</t>
  </si>
  <si>
    <t>Conference</t>
  </si>
  <si>
    <t>JC / LH to see how key conference outcomes fit in with ELCP workplan.</t>
  </si>
  <si>
    <t>Jeff Chinnock / Lou Higgins</t>
  </si>
  <si>
    <t>November Conference</t>
  </si>
  <si>
    <t>November conference – JC to write proposal on commitment / time / funds etc to take to ICB.</t>
  </si>
  <si>
    <t>18th May 2023</t>
  </si>
  <si>
    <t>Integrated Frailty / Demonstrator Project</t>
  </si>
  <si>
    <t>RH to discuss frailty demonstrator opportunity with LH</t>
  </si>
  <si>
    <t>Prevention work</t>
  </si>
  <si>
    <t>LB / ZH and JC to discuss having a consistent approach re community services managers being involved in prevention work.</t>
  </si>
  <si>
    <t>Lee Baxter / Zoe Harris / Jeff Chinnock</t>
  </si>
  <si>
    <t>Meeting to be arranged</t>
  </si>
  <si>
    <t>LH to discuss with TF / SW (DCC) re their commitment for another conference.</t>
  </si>
  <si>
    <t>LH emailed TF / SW (09/05)</t>
  </si>
  <si>
    <t>GN to invite Georgina Reed (DPT) to discuss dashboard / data for Eastern and Sonja Manton / Jacqui Mowbray-Gould for a MHLDN update.</t>
  </si>
  <si>
    <t>No longer requried - message from Georgina/Adele that they are using the DPT system information</t>
  </si>
  <si>
    <t>GN to add Demonstrator Project update to late March Delivery Group meeting.</t>
  </si>
  <si>
    <t>JC to discuss with ST / CT (RDUH) re their commitment for another conference</t>
  </si>
  <si>
    <t>RDUH Reset Week</t>
  </si>
  <si>
    <t>SD to give brief outline of RDUH reset week</t>
  </si>
  <si>
    <t>SD</t>
  </si>
  <si>
    <t>17th November?</t>
  </si>
  <si>
    <t>Nomveber 2022</t>
  </si>
  <si>
    <t>SD not ready for 27th October meeting - deferred</t>
  </si>
  <si>
    <t>Involve Platform</t>
  </si>
  <si>
    <t>Delivery Group to feedback any comments to Jon Sewell</t>
  </si>
  <si>
    <t>LCP Chair role</t>
  </si>
  <si>
    <t>LH / BC to raise lack of job description / clarity on LCP chair role with ICB</t>
  </si>
  <si>
    <t>Lou Higgins / Barry Coakley</t>
  </si>
  <si>
    <t>On agenda.  LH / DK to update.</t>
  </si>
  <si>
    <t>Anticipatory Care</t>
  </si>
  <si>
    <t xml:space="preserve">RH to talk to Mark Dewick and Emma Gunatilleke re opportunities around anticipatory care and to attend a future meeting to discuss further. </t>
  </si>
  <si>
    <t>10th November 2022</t>
  </si>
  <si>
    <t>On forward planner - Close </t>
  </si>
  <si>
    <t>Housing Developments in Eastern</t>
  </si>
  <si>
    <t>LO and BC to discuss response to housing development and who to respond to.</t>
  </si>
  <si>
    <t>Lucy O'Loughlin / Barry Coakley</t>
  </si>
  <si>
    <t>BC to provide a rough role profile of the job he does now as Chair and what the job might look like in the future.</t>
  </si>
  <si>
    <t>On agenda.</t>
  </si>
  <si>
    <t xml:space="preserve">Cost of Living </t>
  </si>
  <si>
    <t>Cost of living information discussion to be added to future agenda.</t>
  </si>
  <si>
    <t>November?</t>
  </si>
  <si>
    <t>Governance / Workplan</t>
  </si>
  <si>
    <t>LH to add to governance / workplan and email to group for consultation.</t>
  </si>
  <si>
    <t>Update on 30th March</t>
  </si>
  <si>
    <t>Cost of living information to be published on Involve Platform - JC to take forward action and resolve.</t>
  </si>
  <si>
    <t>27th October 2022</t>
  </si>
  <si>
    <t>ASAP</t>
  </si>
  <si>
    <t xml:space="preserve"> Info passed to Jon Sewell (central Comms).  Putting in place interactive map.  </t>
  </si>
  <si>
    <t>Delivery Group to feedback comments to GN to collate and send on to Jon Sewell</t>
  </si>
  <si>
    <t>30th March 2023</t>
  </si>
  <si>
    <t>BC to discuss mental health input with OPMH lead at DPT.</t>
  </si>
  <si>
    <t> First meeting on 15th Nov – One of aims of group is to identify OPMH lead.</t>
  </si>
  <si>
    <t>USE STRATEGY GROUP COLUMNS FOR NEW DELIVERY GROUP ACTIONS</t>
  </si>
  <si>
    <t>Virtual ward update on forward planner for Delivery Group (Simon Patten)</t>
  </si>
  <si>
    <t>Nov / Dec?</t>
  </si>
  <si>
    <t> November 10th 2022</t>
  </si>
  <si>
    <r>
      <t>Regular update for demonstrator project (after 15</t>
    </r>
    <r>
      <rPr>
        <vertAlign val="superscript"/>
        <sz val="11"/>
        <color rgb="FF000000"/>
        <rFont val="Arial"/>
        <family val="2"/>
      </rPr>
      <t>th</t>
    </r>
    <r>
      <rPr>
        <sz val="11"/>
        <color rgb="FF000000"/>
        <rFont val="Arial"/>
        <family val="2"/>
      </rPr>
      <t xml:space="preserve"> November – first project meeting).</t>
    </r>
  </si>
  <si>
    <t>24th Nov</t>
  </si>
  <si>
    <t>LH to include comments in ongoing comms strategy work.</t>
  </si>
  <si>
    <t>10th november 2022</t>
  </si>
  <si>
    <t>Currently all LCP Directors are having a discussion with Andrew Millward to identify resource.  Add comms strategy to forward planner</t>
  </si>
  <si>
    <t>Workforce</t>
  </si>
  <si>
    <t xml:space="preserve">Workforce to be added to a future agenda, Paul Renshaw to be invited to join and Love care pilot to be agenda-ed for the same meeting. </t>
  </si>
  <si>
    <t>For update in a couple of meetings time?</t>
  </si>
  <si>
    <t>Communiy BP Screening</t>
  </si>
  <si>
    <t>Jeff, Lucy and Barry to meet and develop proposal for community-based BP screening</t>
  </si>
  <si>
    <t>BC / JC / LO</t>
  </si>
  <si>
    <t>No meeting yet.  Suggestion of BP screening at Greendale vaccination site. </t>
  </si>
  <si>
    <t> Workplan</t>
  </si>
  <si>
    <t>GN to recirculate DK’s workplan email </t>
  </si>
  <si>
    <t>Gemma </t>
  </si>
  <si>
    <t>12th January 2023</t>
  </si>
  <si>
    <t>26th January 2023 </t>
  </si>
  <si>
    <t>26th January 2023</t>
  </si>
  <si>
    <t>Estates </t>
  </si>
  <si>
    <t>Strategy Group to discuss the different audiences MC should engage with (Delivery Group, Eastern Locality Forum, VCSE Reference Group, etc) and feedback to MC. </t>
  </si>
  <si>
    <t>To be discussed at the next meeting in February.</t>
  </si>
  <si>
    <t> ELMHPG</t>
  </si>
  <si>
    <t>Add ELMHPG to forward planner in late April (MM and SB to update after first meeting). </t>
  </si>
  <si>
    <t>Added for after first April meeting</t>
  </si>
  <si>
    <t xml:space="preserve"> Recruitment </t>
  </si>
  <si>
    <t>RG to ask re locality recruitment drives within the system strategy. </t>
  </si>
  <si>
    <t>Rachel Gradinger</t>
  </si>
  <si>
    <t>9th February 2023</t>
  </si>
  <si>
    <t>RG contacted LH and BC.  Recruitment update to be added to forward planner (GN to contact RG).</t>
  </si>
  <si>
    <t>DK to update workplan further and GN circulate to strategy group. </t>
  </si>
  <si>
    <t>Workplan </t>
  </si>
  <si>
    <t>Strategy Group members to provide thoughts on projects stop / start / continue by email to DK. </t>
  </si>
  <si>
    <t>3rd February 2023</t>
  </si>
  <si>
    <t>LH reminded the group to feedback to DK.  DK is developing prioritisation tool with set of criteria going to Exec group for input / approval.  He will use tool to measure work and bring back to Strategy Group.</t>
  </si>
  <si>
    <t>Fuel Poverty</t>
  </si>
  <si>
    <t>GN to add Fuel Poverty Programme forward planner (beginning of April). </t>
  </si>
  <si>
    <t>Funding</t>
  </si>
  <si>
    <t>LH and BH to discuss funding opportunities list. </t>
  </si>
  <si>
    <t>23rd February 2023</t>
  </si>
  <si>
    <t>Repository of projects - comms to come out in late March/early April</t>
  </si>
  <si>
    <t>One Devon Dataset</t>
  </si>
  <si>
    <t> GN to add One Devon Dataset update to mid-April agenda.</t>
  </si>
  <si>
    <t>Added to March/April agenda</t>
  </si>
  <si>
    <t>ELF</t>
  </si>
  <si>
    <t>EG and JC to have conversation re linking in with ELF meeting re supporting rural communities. </t>
  </si>
  <si>
    <t>Jeff</t>
  </si>
  <si>
    <t>23rd March 2023</t>
  </si>
  <si>
    <t xml:space="preserve">Hold action regarding rural communities – liaise with public health. Plan is to get revamped ELF restarted from April. (see action 0059) </t>
  </si>
  <si>
    <t>JC to update the group after the first ELF meeting has taken place. </t>
  </si>
  <si>
    <t>9th March 2023</t>
  </si>
  <si>
    <t>Close re 59</t>
  </si>
  <si>
    <t xml:space="preserve">All members to review ELF proposal with particular attention to items in bold, feedback directly to Jeff </t>
  </si>
  <si>
    <t>ICB</t>
  </si>
  <si>
    <t>LH to discuss with ICB (requests and engagement re LCP funding opportunities)</t>
  </si>
  <si>
    <t>Linked to action 46</t>
  </si>
  <si>
    <t>Social Prescribing in ED</t>
  </si>
  <si>
    <t>GN to add Social Prescribing in ED proposal to 23rd March agenda.</t>
  </si>
  <si>
    <t>Added to March agenda</t>
  </si>
  <si>
    <t>GN to email Strategy Group for virtual endorsement to Withycombe Centre dementia centre proposal.</t>
  </si>
  <si>
    <t>LH to let Mat Chetwynd know that the majority of Strategy Group have agreed to proposal and to pause any plan to dispose of asset (Withycombe Centre).</t>
  </si>
  <si>
    <t>EG to bring options appraisal for anticipatory care funding to end of March meeting</t>
  </si>
  <si>
    <t>Emma G</t>
  </si>
  <si>
    <t>9th May 2023</t>
  </si>
  <si>
    <r>
      <rPr>
        <sz val="11"/>
        <color rgb="FF000000"/>
        <rFont val="Arial"/>
        <family val="2"/>
      </rPr>
      <t xml:space="preserve">Emma to have slot on agenda for the 23rd of March – Beth and Gemma to liaise for forward planner - deferred until 6th april and then deferred again - liaise with Barry. </t>
    </r>
    <r>
      <rPr>
        <sz val="11"/>
        <color rgb="FFFF0000"/>
        <rFont val="Arial"/>
        <family val="2"/>
      </rPr>
      <t xml:space="preserve"> 9th May - Jeni Watts / Trudy Reeve now dealing with and will bring shortlist of bids back to Delivery Group.</t>
    </r>
  </si>
  <si>
    <t>GN to ask for endorsement of social prescriber in ED proposal from members of Strategy Group who were not at meeting.</t>
  </si>
  <si>
    <t>0th March 2023</t>
  </si>
  <si>
    <t>Emailed group (23rd February)</t>
  </si>
  <si>
    <t>GN to email Strategy Group to ask for forums / opportunities for Mat Chetwynd to attend to engage re Estates disposal (previous action 40)</t>
  </si>
  <si>
    <t>Emailed Group (2nd March)</t>
  </si>
  <si>
    <t>DK to email N&amp;E workplan spreadsheet and ask project managers to rate projects, then bring back for discussion at next Strategy Group meeting.</t>
  </si>
  <si>
    <t xml:space="preserve">Jeff, Emma and Lucy to liaise on rural communities and ELF revamp with their inclusion within membership. </t>
  </si>
  <si>
    <t>Jeff, Emma, Lucy</t>
  </si>
  <si>
    <t>6th April 2023</t>
  </si>
  <si>
    <t>See action 48.  6th April update - to bring as part of the reformed ELF in April and Lucy linking with Jeff for comprehensive approach (close for now and hold within prevention and HI working group)</t>
  </si>
  <si>
    <t>Lou will send Jeff the DISCA and DCHC contacts for invitation to ELF in April</t>
  </si>
  <si>
    <t>Beth to ask Mat Chetwynd about arranging a one public estate discussion for the strategy group and what that looks like/how we build that into ongoing discussions</t>
  </si>
  <si>
    <t>Mat to attend 18th of May meeting</t>
  </si>
  <si>
    <t>Jeff to speak with Mat about underutilisation opportunities, linking in with Ellie for the VCSE and getting on to the agenda for the ELF meeting in April</t>
  </si>
  <si>
    <t>6th April update - Jeff discussing outputs with Darin Halifax.</t>
  </si>
  <si>
    <t>Dhar to send back out to workstream managers (and Lisa and Sonja re CMHF comments) giving people the opportunity to make tweaks based on seeing the overall results. (self-moderation)</t>
  </si>
  <si>
    <t>Completed.</t>
  </si>
  <si>
    <t xml:space="preserve">Workplan </t>
  </si>
  <si>
    <t>All members to review the whole workplan/KLOEs list against the needs and demands of the Eastern LCP, identifying gaps and then reviewing how we fill those in 23/24</t>
  </si>
  <si>
    <t>Added to 20th April agenda.</t>
  </si>
  <si>
    <t>Lou to Link with Gill, Sally, Lee and others as part of a possible T&amp;F group to maximise the ‘Winter Planning’ agenda item and defer to April/May allowing time to plan</t>
  </si>
  <si>
    <t>late May</t>
  </si>
  <si>
    <t>To review in mid-late May given current pressures (add to forward planner)</t>
  </si>
  <si>
    <t>Prevention and health inequalities working group</t>
  </si>
  <si>
    <t>Jeff and Jeni to liaise with Ginny and Kristian on joining a prevention and health inequalities working group in the near future</t>
  </si>
  <si>
    <t>Jeff Chinnock / Jeni Watts</t>
  </si>
  <si>
    <t>April / May</t>
  </si>
  <si>
    <t>Jeff and Jeni have plan for way forward. Jeff to chair. No primary care rep at present.</t>
  </si>
  <si>
    <t>VCSE Reference Group</t>
  </si>
  <si>
    <t>Jeni and Gill Munday to liaise on bringing the clocktower procurement options to the VCSE reference group</t>
  </si>
  <si>
    <t>Jeni Watts / Gill Munday</t>
  </si>
  <si>
    <t>May VCSE Reference Group</t>
  </si>
  <si>
    <t>Jeni actioned.  Close</t>
  </si>
  <si>
    <t>ELCP VCSE grant funding monies</t>
  </si>
  <si>
    <t>Review of the ELCP VCSE grant funding monies to come back to us in May (if available)</t>
  </si>
  <si>
    <t>Jeff CHinnock / Darin Halifax</t>
  </si>
  <si>
    <t>18th May</t>
  </si>
  <si>
    <t>Jeff to discuss with Darin when returns from leave and report back at future meeting.</t>
  </si>
  <si>
    <t>Anticipatory Care Options Appraisal - TR / JW to formalise next steps and feedback to group at next meeting in May.</t>
  </si>
  <si>
    <t>Jeni Watts / Trudy Reeve</t>
  </si>
  <si>
    <t>JW / TR will look at criteria and present to the group with recommendations.  It was noted a primary care lead was needed for this.  The shortlist of bids will go back to EPCCB for review.</t>
  </si>
  <si>
    <t xml:space="preserve">New Delivery Group meeting </t>
  </si>
  <si>
    <t>GN to rearrange diaries to transition the Strategic Group to Delivery Group</t>
  </si>
  <si>
    <t>Old invites deleted and new invites circulated to membership.  Email sent to old Delivery Group members re changes.</t>
  </si>
  <si>
    <t>LH / BH to bring proposed ToR for Delivery Group to next meeting.</t>
  </si>
  <si>
    <t>Lou Higgins / Beth Harris</t>
  </si>
  <si>
    <t>NM / JC to have a conversation re what works well in North Devon.</t>
  </si>
  <si>
    <t>Nicola Mitchell / Jeff Chinnock</t>
  </si>
  <si>
    <t>LH / BH to revise membership list of Delivery Group</t>
  </si>
  <si>
    <t>BH / GN to create agenda and reporting as per discussion of Plymouth LCP example.</t>
  </si>
  <si>
    <t>Beth Harris / Gemma Nield</t>
  </si>
  <si>
    <t>BH to update ToR and have it signed off at June’s meeting.</t>
  </si>
  <si>
    <t xml:space="preserve">Beth Harris   </t>
  </si>
  <si>
    <t xml:space="preserve">June </t>
  </si>
  <si>
    <t>Delivery Group meeting dates</t>
  </si>
  <si>
    <t>GN to look at changing the day of the meeting each month as key members are unavailable.</t>
  </si>
  <si>
    <t>Primary Care Toolkit</t>
  </si>
  <si>
    <t>TT / LM to send dates of engagement sessions to GN to circulate to group</t>
  </si>
  <si>
    <t>Tina Teague / Linda Morgan / Gemma Nield</t>
  </si>
  <si>
    <t>EB to link with LM and TT re VCSE connections</t>
  </si>
  <si>
    <t>Ellie Barnes / Tina Teague / Linda Morgan</t>
  </si>
  <si>
    <t>Decision-making around funding</t>
  </si>
  <si>
    <t>BH / JC to review with LH how the group make decisions re-funding pots.</t>
  </si>
  <si>
    <t>Beth Harris / Jeff Chinnock / Lou Higgins</t>
  </si>
  <si>
    <t>Agenda Items &amp; Workplan Focus</t>
  </si>
  <si>
    <t>1. BCF grant plan 
2. Indication of 20/21 winter schemes monies - already agreed UCR GP input for 3 months
3. Care homes update
4. Leg Ulcers</t>
  </si>
  <si>
    <t>None</t>
  </si>
  <si>
    <t>1. Littleham Project</t>
  </si>
  <si>
    <t>Barry Coakley (Claremont Practice)
Paul O'Sullivan (CCG)</t>
  </si>
  <si>
    <t xml:space="preserve">1. Winter 20/21 - planning for spend
</t>
  </si>
  <si>
    <t>Phil Luke (RDE)
Pete Adey (RDE)
Ryan Hewitt (DDoc)
Tracy Jolly (SWASFT)
Anthony Martin (NHSE)</t>
  </si>
  <si>
    <t xml:space="preserve">Update on winter plan </t>
  </si>
  <si>
    <t>1. Out of Hospital Capacity Plan - share plan</t>
  </si>
  <si>
    <t>1. Performance Assurance
2. Update on…</t>
  </si>
  <si>
    <t xml:space="preserve"> - Overview of the prevention workstreams and county-wide view (Simon Jones) (15 mins)
- STP strategic view with a focus on Eastern including social prescribing (Darin Halifax) (15 mins)</t>
  </si>
  <si>
    <t>Simon Jones (STP Prevention Lead)
Darin Halifax (STP Lead for VCSE)</t>
  </si>
  <si>
    <t>Phil Luke (RDE)
Pete Adey (RDE)
Alex Burn / Trudi Morrison (DDOC)
Chris Turner (SWASFT)
Will Doran  (NHSE)</t>
  </si>
  <si>
    <t xml:space="preserve">Community Services/ Home First </t>
  </si>
  <si>
    <t>Darin Halifax
Barry Coakley</t>
  </si>
  <si>
    <t xml:space="preserve">SDEC performance and development (Helen Bailey to present and outline next steps - 12.30pm).
Winter plans circulated (25th November - see email)
Christine Branson - Think 111 First update (12.40pm)
</t>
  </si>
  <si>
    <t>Chris Turner
Paul Shaddick
Nick Metcalfe
Trudi Morrison
Alex Burn
Helen Bailey</t>
  </si>
  <si>
    <t>Christmas Break</t>
  </si>
  <si>
    <t xml:space="preserve">STOOD DOWN
</t>
  </si>
  <si>
    <t>Victoria Burns
Neil Lovell
Justin Wiggin
Phil de Warren Penny
Andy Stapley</t>
  </si>
  <si>
    <t xml:space="preserve">More detailed update of community UC redesign - linked with Think 111 First.
Update on SDEC
Winter performance &amp; Covid-19 demand update
Helen Bailey SDEC performance - 12.30pm
</t>
  </si>
  <si>
    <t>Chris Turner
Paul Shaddick
Nick Metcalfe
Trudi Morrison
Alex Burn
Helen Bailey (always 12.30pm)</t>
  </si>
  <si>
    <t>Changed to mass vacc update and recovery and restoration</t>
  </si>
  <si>
    <t>Chris Turner
Paul Shaddick
Nick Mecalfe
Trudi Morrison
Alex Burn</t>
  </si>
  <si>
    <t xml:space="preserve">Mental Health UC pathway.
Flow Programme
Update on winter scheme spend and proposed approach to underspends
</t>
  </si>
  <si>
    <t>Natalie Senjack (monies)
Lloyd Meredith-Chapman (Flow Programme)</t>
  </si>
  <si>
    <t>Easter Holidays - 8th and 15th April</t>
  </si>
  <si>
    <t>Extended meeting - Suzanne Tracey attending</t>
  </si>
  <si>
    <t>Suzanne Tracey</t>
  </si>
  <si>
    <t xml:space="preserve">July </t>
  </si>
  <si>
    <t>Should have been PC recovery week but Fiona Peck not available.</t>
  </si>
  <si>
    <t>Break</t>
  </si>
  <si>
    <t>Half Term</t>
  </si>
  <si>
    <t>IN DIARY UNTIL HERE&gt;</t>
  </si>
  <si>
    <t>Stood down</t>
  </si>
  <si>
    <t>Stood down as no primary care reps available</t>
  </si>
  <si>
    <t>Task and Finish Groups</t>
  </si>
  <si>
    <t>Primary Care Strategy</t>
  </si>
  <si>
    <t xml:space="preserve">21st </t>
  </si>
  <si>
    <t xml:space="preserve">28th </t>
  </si>
  <si>
    <t>4th</t>
  </si>
  <si>
    <t>11th</t>
  </si>
  <si>
    <t>18th</t>
  </si>
  <si>
    <t>Eastern LCP Delivery</t>
  </si>
  <si>
    <t>*Hospital discharge (Agency spend) *Green to go Winter Challenge</t>
  </si>
  <si>
    <t>Eastern LCP Executive</t>
  </si>
  <si>
    <t>Community First Strategy</t>
  </si>
  <si>
    <t>Su Smart</t>
  </si>
  <si>
    <t>25th</t>
  </si>
  <si>
    <t xml:space="preserve">*Winter planning 
*100 day challenge on discharge
*EOLC Commissioning Review
</t>
  </si>
  <si>
    <t>EOLC - Lorraine Webber (Early on agenda)</t>
  </si>
  <si>
    <t>1st</t>
  </si>
  <si>
    <t>Performance Improvement
Demonstrator project
Update on hospital discharge
Outputs from Exec meeting</t>
  </si>
  <si>
    <t xml:space="preserve">8th </t>
  </si>
  <si>
    <t xml:space="preserve">15th </t>
  </si>
  <si>
    <t>LCP development priorities stocktake
Virtual wards??
Comms and Engagement ??
Demonstrator Project
Guidance - partnership working with communities??
Governance for ELF and links with Strategy Group??</t>
  </si>
  <si>
    <t xml:space="preserve">Demonstrator, winter planning, demand and capacity, LCP development priorities stocktake </t>
  </si>
  <si>
    <t>*MHLDN Strategic Oversight Group (LCP representatives)
*LCP programme/development update
*ELCP Exec Comms Strategy</t>
  </si>
  <si>
    <t xml:space="preserve">
Adam Jogee</t>
  </si>
  <si>
    <t xml:space="preserve">22nd </t>
  </si>
  <si>
    <t xml:space="preserve">104 week waits
Winter Comms Plan 
Care Home Market sufficiency 
Integrated Psychological Medicine </t>
  </si>
  <si>
    <t>Collaborative board feedback on primary care strategy - Barry Coakley, 
Keri Ross
Nicola Tribble
Warwick Heale</t>
  </si>
  <si>
    <t xml:space="preserve">29th </t>
  </si>
  <si>
    <t>Outputs from Exec Group
Hospital discharge
Demonstrator project
Proposal for a pilot for Social Prescribing in RDUH Emergency Department (ED)</t>
  </si>
  <si>
    <t xml:space="preserve">
Jeff Chinnock</t>
  </si>
  <si>
    <t>6th</t>
  </si>
  <si>
    <t>13th</t>
  </si>
  <si>
    <t>Mental health winter plans (Adam Carrick's paper)
Demonstrator project (adding in frailty) - BC to update</t>
  </si>
  <si>
    <t>20th</t>
  </si>
  <si>
    <t>Devon Wellbeing Hub &amp; the extended EAP offer available to staff through the LCPs
BC wanted to invite public health to discuss priorities data, Lou recommended you get some clarity from Barry on why he wants this as we already have access to the JSNA data and slides from Simon Chant.
Prevention priority update - Jeni Watts
Feedback from last ELF meeting (Cost of living?)</t>
  </si>
  <si>
    <t>Beth Fisher (DPT)
Jeni Watts
Jeff Chinnock</t>
  </si>
  <si>
    <t>Standing agenda item - 5 minute update from Chris Tidman on the acute provider collaborative 
Standing agenda item - 5 min update from Melanie Walker on MHLDN provider collaborative 
Outputs from optimal commissioning / delegation session (Dhar - Attain)
Hospital Discharge funding update (iBCF and D&amp;C monies)</t>
  </si>
  <si>
    <t xml:space="preserve">
Dhar Khosa</t>
  </si>
  <si>
    <t>27th</t>
  </si>
  <si>
    <t>Outputs from Exec Group
Comms Strategy
Future of ELF
Winter planning presentations - (moved forward)OR move to November 10th</t>
  </si>
  <si>
    <t>3rd</t>
  </si>
  <si>
    <t>10th</t>
  </si>
  <si>
    <r>
      <t xml:space="preserve">Demonstrator project update
Estates strategy - Naomi etc. </t>
    </r>
    <r>
      <rPr>
        <sz val="12"/>
        <color rgb="FFFF0000"/>
        <rFont val="Arial"/>
        <family val="2"/>
        <scheme val="minor"/>
      </rPr>
      <t xml:space="preserve">(first item please) 
</t>
    </r>
    <r>
      <rPr>
        <sz val="12"/>
        <rFont val="Arial"/>
        <family val="2"/>
        <scheme val="minor"/>
      </rPr>
      <t xml:space="preserve">RDUH Reset Week SD
Farming community rural health proposal core 20+5
</t>
    </r>
    <r>
      <rPr>
        <sz val="12"/>
        <color theme="1"/>
        <rFont val="Arial"/>
        <family val="2"/>
        <scheme val="minor"/>
      </rPr>
      <t xml:space="preserve">
</t>
    </r>
  </si>
  <si>
    <t xml:space="preserve">Naomi Farr
</t>
  </si>
  <si>
    <t>17th</t>
  </si>
  <si>
    <t>Standing agenda item - 5 minute update from Chris Tidman on the acute provider collaborative 
Standing agenda item - 5 min update from Melanie Walker on MHLDN provider collaborative 
Ed social prescriber pilot update?
LCP update Adam Jogee</t>
  </si>
  <si>
    <t xml:space="preserve">
Adam Jogee</t>
  </si>
  <si>
    <t>24th</t>
  </si>
  <si>
    <t xml:space="preserve">Outputs from Exec Group
Ed social prescriber pilot update and request to agree funding
Paul Renshaw workforce planning and international recruitment 12.15-12.45pm 
Devon ICS community first strategic framework 20 mins
Demonstrator Project update (after 15th Nov - first project meeting)
Possible - FA social prescriber/caseworker pilot escalation (Gill) </t>
  </si>
  <si>
    <t>Paul Renshaw
Dr Cassie Worth
Nicola Dalgleish</t>
  </si>
  <si>
    <t xml:space="preserve">ELF Feedback on fuel crisis update
Winter planning proposals (Beth and Lou to liaise with members from RDUH - Lee &amp; Gill, DCC - Lee, DPT - Lisa, primary care etc. to give a 5 min presentation on winter planning &amp; concerns etc) 
Devon ICS community first strategic framework
Paul Renshaw workforce planning and international recruitment - liaise with Paul directly
Further update on RDUH reset week (Gill Heathcote)
Demonstrator Project update 
Virtual wards?
</t>
  </si>
  <si>
    <t xml:space="preserve">
Paul Renshaw
Nicola Dalgleish
Simon Patten</t>
  </si>
  <si>
    <t>Performance Oversight - STOOD DOWN
Usual ELCP strategy meeting to go ahead at short notice</t>
  </si>
  <si>
    <t>Sam Wadham-Sharpe 
Rob Lock</t>
  </si>
  <si>
    <t>LCP Communications Proposal (paper in folder) - 10mins
Exploratory discussion around priority mapping / projects (where they sit in objectives / themes (main item)</t>
  </si>
  <si>
    <t>Outputs from Exec Group
Review of Eastern November conference 
Anticipatory care opportunities (EG?)
LIT agenda item in collaboration with Lisa and Jenny Ball from N?
Annual conference review 
System LCP dashboard (Alana) 
Virtual wards (Simon Patten) 
Comms strategy</t>
  </si>
  <si>
    <t xml:space="preserve">(meeting cancelled) </t>
  </si>
  <si>
    <t>5th - STOOD DOWN</t>
  </si>
  <si>
    <t>Prevention update?
Eastern Estates</t>
  </si>
  <si>
    <t>12th</t>
  </si>
  <si>
    <r>
      <t xml:space="preserve">Mat Chetwynd - Estates stratey 20-30 minutes </t>
    </r>
    <r>
      <rPr>
        <sz val="12"/>
        <color rgb="FFFF0000"/>
        <rFont val="Arial"/>
        <family val="2"/>
        <scheme val="minor"/>
      </rPr>
      <t xml:space="preserve">(ask strategy group members to also invite their 'estates' people)
</t>
    </r>
    <r>
      <rPr>
        <sz val="12"/>
        <rFont val="Arial"/>
        <family val="2"/>
        <scheme val="minor"/>
      </rPr>
      <t xml:space="preserve">Dhar (remaining time) development session on the LCP workplan 
</t>
    </r>
    <r>
      <rPr>
        <sz val="12"/>
        <color theme="1"/>
        <rFont val="Arial"/>
        <family val="2"/>
        <scheme val="minor"/>
      </rPr>
      <t xml:space="preserve">
</t>
    </r>
  </si>
  <si>
    <t>Jeni Watts
Mat Chetwynd/Naomi Farr
Dhar/Adam</t>
  </si>
  <si>
    <t>19th</t>
  </si>
  <si>
    <t xml:space="preserve">Standing agenda item - 5 minute update from Chris Tidman on the acute provider collaborative 
Standing agenda item - 5 min update from Melanie Walker on MHLDN provider collaborative 
Rob Dyer - Value Based Approach
Conference update </t>
  </si>
  <si>
    <t>26th</t>
  </si>
  <si>
    <r>
      <t>LIT and LCP mandate/terms of reference - LCP chair to be agreed and approval on place within structure/governance given (Jane Dewar)
Workforce engagement update - Mark and Rachel
Dhar - LCP workplan 
Anticipatory care - Emma (brief/proposal for information)
Health checks for farmers scheme update (rural community work) &amp; One Devon dataset -</t>
    </r>
    <r>
      <rPr>
        <b/>
        <sz val="12"/>
        <color rgb="FFFF0000"/>
        <rFont val="Arial"/>
        <family val="2"/>
        <scheme val="minor"/>
      </rPr>
      <t xml:space="preserve"> CHECKING WITH EMMA</t>
    </r>
    <r>
      <rPr>
        <b/>
        <sz val="12"/>
        <color theme="1"/>
        <rFont val="Arial"/>
        <family val="2"/>
        <scheme val="minor"/>
      </rPr>
      <t xml:space="preserve">
</t>
    </r>
    <r>
      <rPr>
        <b/>
        <sz val="12"/>
        <color rgb="FFFF0000"/>
        <rFont val="Arial"/>
        <family val="2"/>
        <scheme val="minor"/>
      </rPr>
      <t>Reminder for joint executive session on the 16th for LCP workplan</t>
    </r>
  </si>
  <si>
    <r>
      <t xml:space="preserve">Jane Dewar/Sally Burgess for LIT
Mark Sowden and Rachel Gradinger for workforce engagment
Dhar - LCP workplans (40-45 mins) </t>
    </r>
    <r>
      <rPr>
        <b/>
        <sz val="12"/>
        <color rgb="FFFF0000"/>
        <rFont val="Arial"/>
        <family val="2"/>
        <scheme val="minor"/>
      </rPr>
      <t>Requested meeting extension to 2pm</t>
    </r>
  </si>
  <si>
    <t>2nd</t>
  </si>
  <si>
    <t xml:space="preserve">Eastern Involve Platform with Jon Sewell - live feedback 
Emma O'Connell for CYP to be invited
Prevention workstream updates
Conference feedback
Demonstrator project update
Standing agenda item: LCP development update (to include outputs of strategy and exec meetings) </t>
  </si>
  <si>
    <t>Jon Sewell not available (link only for group)
Emma invited but not to present just as guest.
Jeff updating conference and prevention workstream.
Barry to update.
Lou to update.</t>
  </si>
  <si>
    <t>Due by Wednesday 8th February</t>
  </si>
  <si>
    <t>9th</t>
  </si>
  <si>
    <r>
      <t>Urgent care ?
Jeff mandate on prevention priority workstreams moving forward
Outputs of cost of living summit -</t>
    </r>
    <r>
      <rPr>
        <b/>
        <sz val="12"/>
        <color theme="1"/>
        <rFont val="Arial"/>
        <family val="2"/>
        <scheme val="minor"/>
      </rPr>
      <t xml:space="preserve"> CHASE JEFF</t>
    </r>
    <r>
      <rPr>
        <sz val="12"/>
        <color theme="1"/>
        <rFont val="Arial"/>
        <family val="2"/>
        <scheme val="minor"/>
      </rPr>
      <t xml:space="preserve">
Love care pilot
LCP comms strategy
Outputs from Eastern conference
System LCP dashboard -</t>
    </r>
    <r>
      <rPr>
        <b/>
        <sz val="12"/>
        <color theme="1"/>
        <rFont val="Arial"/>
        <family val="2"/>
        <scheme val="minor"/>
      </rPr>
      <t xml:space="preserve"> (Alana says no updates, take off)</t>
    </r>
    <r>
      <rPr>
        <sz val="12"/>
        <color theme="1"/>
        <rFont val="Arial"/>
        <family val="2"/>
        <scheme val="minor"/>
      </rPr>
      <t xml:space="preserve">
Health Inequalities Funding (£20K) (10 mins)</t>
    </r>
  </si>
  <si>
    <t xml:space="preserve">
Nicola Mitchell</t>
  </si>
  <si>
    <t>Due by Friday 3rd February</t>
  </si>
  <si>
    <t>Due by Wednesday 15th February</t>
  </si>
  <si>
    <t>16th</t>
  </si>
  <si>
    <t xml:space="preserve">Standing agenda item - 5 minute update from Chris Tidman on the acute provider collaborative 
Standing agenda item - 5 min update from Melanie Walker on MHLDN provider collaborative 
Pre-discussion on change leaders 
LCP Workplan:
-	Update on where we are
-	Request for agreement around prioritisation framework
</t>
  </si>
  <si>
    <t>Naomi Pardington-Green</t>
  </si>
  <si>
    <t>Due by Wednesday 22nd February</t>
  </si>
  <si>
    <t>23rd</t>
  </si>
  <si>
    <t xml:space="preserve">Cultural Values Survey - Amanda Kilroy (Colab) 
Withercombe centre - (information from Becky) Estates, dementia ness centre proposal 
KLOE priorisation outputs/workplan
Social Prescribing in ED proposal (Jeff C)
Estates strategy discussion (deferred from 9th Feb meeting)
Anticipatory care brief - Emma? </t>
  </si>
  <si>
    <t>Amanda Kilroy
Dhar</t>
  </si>
  <si>
    <t>Due by Friday 18th February</t>
  </si>
  <si>
    <t>Due by Wednesday 1st March</t>
  </si>
  <si>
    <t xml:space="preserve">2nd </t>
  </si>
  <si>
    <t xml:space="preserve">Healthy ageing board and frailty projects 
LCP Development (update - LH)
</t>
  </si>
  <si>
    <t>Emma Gunatilleke</t>
  </si>
  <si>
    <t>Due by Friday 24th February</t>
  </si>
  <si>
    <r>
      <rPr>
        <sz val="12"/>
        <color rgb="FF000000"/>
        <rFont val="Arial"/>
        <family val="2"/>
      </rPr>
      <t xml:space="preserve">Workforce / recruitment update (TBC)
'Devon care Home Collaborative (DCHC) and Devon Integrated Social Care Alliance (DISCA) - Lou
</t>
    </r>
    <r>
      <rPr>
        <b/>
        <sz val="12"/>
        <color rgb="FF000000"/>
        <rFont val="Arial"/>
        <family val="2"/>
      </rPr>
      <t xml:space="preserve">Regular RAS update - Jeni Watts 
</t>
    </r>
    <r>
      <rPr>
        <strike/>
        <sz val="12"/>
        <color rgb="FF000000"/>
        <rFont val="Arial"/>
        <family val="2"/>
      </rPr>
      <t xml:space="preserve">Cultural Values Survey - Amanda Kilroy?? 
</t>
    </r>
    <r>
      <rPr>
        <sz val="12"/>
        <color rgb="FF000000"/>
        <rFont val="Arial"/>
        <family val="2"/>
      </rPr>
      <t>Outcome of proposal for Withycombe Centre
Review outputs of prioritisation exercise - Dhar Khosa</t>
    </r>
  </si>
  <si>
    <t>Rachael Gradinger</t>
  </si>
  <si>
    <t>Due by Friday 3rd March</t>
  </si>
  <si>
    <t xml:space="preserve">Due by Wednedsay 15th March </t>
  </si>
  <si>
    <r>
      <rPr>
        <sz val="12"/>
        <color rgb="FF000000"/>
        <rFont val="Arial"/>
        <family val="2"/>
      </rPr>
      <t xml:space="preserve">Standing agenda item - 5 minute update from Chris Tidman on the acute provider collaborative 
Standing agenda item - 5 min update from Melanie Walker on MHLDN provider collaborative 
Eastern Collaborative Board to collate small PCN projects and feed into LCP priority mapping exercise where there is collaborative/integrated working (Barry/end of year report?)
</t>
    </r>
    <r>
      <rPr>
        <strike/>
        <sz val="12"/>
        <color rgb="FF000000"/>
        <rFont val="Arial"/>
        <family val="2"/>
      </rPr>
      <t xml:space="preserve">Value Based Approaches - Rob Dyer
</t>
    </r>
    <r>
      <rPr>
        <sz val="12"/>
        <color rgb="FF000000"/>
        <rFont val="Arial"/>
        <family val="2"/>
      </rPr>
      <t>LCP maturity assessment - Dhar Khosa (Outcomes and actions)</t>
    </r>
  </si>
  <si>
    <t xml:space="preserve">Due by Friday 10th March </t>
  </si>
  <si>
    <t xml:space="preserve">Due by Wednesday 22nd March - awaiting sign off from Lou </t>
  </si>
  <si>
    <t>23rd - STOOD DOWN</t>
  </si>
  <si>
    <r>
      <rPr>
        <sz val="12"/>
        <color rgb="FF000000"/>
        <rFont val="Arial"/>
        <family val="2"/>
      </rPr>
      <t xml:space="preserve">
</t>
    </r>
    <r>
      <rPr>
        <strike/>
        <sz val="12"/>
        <color rgb="FF000000"/>
        <rFont val="Arial"/>
        <family val="2"/>
      </rPr>
      <t xml:space="preserve">Prevention steering groups update/review - deferred/changed
</t>
    </r>
    <r>
      <rPr>
        <sz val="12"/>
        <color rgb="FF000000"/>
        <rFont val="Arial"/>
        <family val="2"/>
      </rPr>
      <t xml:space="preserve">Outputs from Exec meeting - Barry 
</t>
    </r>
    <r>
      <rPr>
        <strike/>
        <sz val="12"/>
        <color rgb="FF000000"/>
        <rFont val="Arial"/>
        <family val="2"/>
      </rPr>
      <t xml:space="preserve">Cultural values survery - deferred 
Anticipatory Care Funding - Options Appraisal - Emma G/Barry Coakley - deferred 
</t>
    </r>
    <r>
      <rPr>
        <sz val="12"/>
        <color rgb="FF000000"/>
        <rFont val="Arial"/>
        <family val="2"/>
      </rPr>
      <t>P2 Beds - Jeni Watts (plus clinicians / Primary Care?)</t>
    </r>
  </si>
  <si>
    <t>Due by Friday 17th March</t>
  </si>
  <si>
    <t>Due by Wednedsay 29th March</t>
  </si>
  <si>
    <t>30th delivery group - STOOD DOWN</t>
  </si>
  <si>
    <t>Eastern LCP Development Days</t>
  </si>
  <si>
    <t xml:space="preserve">Changed to a chairs development session 12.30-1.30pm </t>
  </si>
  <si>
    <t xml:space="preserve">
</t>
  </si>
  <si>
    <t>Due by Friday 24th March</t>
  </si>
  <si>
    <t>Due by Wednesday 5th April</t>
  </si>
  <si>
    <t xml:space="preserve">
Refugee and Asylum Seeker Update – Jeni Watts 
PHM/Locality Plans Conversation – Ginny Snaith and Kristian Tomblin (15/20 mins)
Prevention steering groups review/report - Jeff &amp; VCSE engagement funding feedback and risk 
Draft temporary LES for Pathway 2 medical cover in Northern and Eastern Localities
Outputs from Exec meeting
Sign off of new ELCP structure - Lou 
Pathways assessment and Clocktower procurement options - Gill Munday/Becky</t>
  </si>
  <si>
    <t xml:space="preserve">Jeni Watts - confirmed </t>
  </si>
  <si>
    <t>Due by Friday 31st March</t>
  </si>
  <si>
    <t>Due by Wednesday 12th April</t>
  </si>
  <si>
    <t>No meetings</t>
  </si>
  <si>
    <r>
      <rPr>
        <sz val="12"/>
        <color rgb="FF000000"/>
        <rFont val="Arial"/>
        <family val="2"/>
      </rPr>
      <t xml:space="preserve">
Winter Planning</t>
    </r>
    <r>
      <rPr>
        <sz val="12"/>
        <color rgb="FFFF0000"/>
        <rFont val="Arial"/>
        <family val="2"/>
      </rPr>
      <t xml:space="preserve"> - please liaise with Lou
</t>
    </r>
    <r>
      <rPr>
        <sz val="12"/>
        <color rgb="FF000000"/>
        <rFont val="Arial"/>
        <family val="2"/>
      </rPr>
      <t xml:space="preserve">Eastern LCP Demonstrator Update – Barry Coakley </t>
    </r>
    <r>
      <rPr>
        <sz val="12"/>
        <color rgb="FFFF0000"/>
        <rFont val="Arial"/>
        <family val="2"/>
      </rPr>
      <t xml:space="preserve">- also liaise with Nicola D on final report?
</t>
    </r>
    <r>
      <rPr>
        <sz val="12"/>
        <color rgb="FF000000"/>
        <rFont val="Arial"/>
        <family val="2"/>
      </rPr>
      <t>Workplan gap analysis discussion (Action 0064)</t>
    </r>
    <r>
      <rPr>
        <sz val="12"/>
        <color rgb="FFFF0000"/>
        <rFont val="Arial"/>
        <family val="2"/>
      </rPr>
      <t xml:space="preserve"> - please liaise with Lou 
</t>
    </r>
    <r>
      <rPr>
        <sz val="12"/>
        <color rgb="FF000000"/>
        <rFont val="Arial"/>
        <family val="2"/>
      </rPr>
      <t xml:space="preserve">Anticipatory Care Options Appraisal – Barry Coakley </t>
    </r>
    <r>
      <rPr>
        <sz val="12"/>
        <color rgb="FFFF0000"/>
        <rFont val="Arial"/>
        <family val="2"/>
      </rPr>
      <t xml:space="preserve">check first as PCNs may not have proposals but this has been deferred a few times now 
</t>
    </r>
    <r>
      <rPr>
        <sz val="12"/>
        <color rgb="FF000000"/>
        <rFont val="Arial"/>
        <family val="2"/>
      </rPr>
      <t>Cultural Values Survey –</t>
    </r>
    <r>
      <rPr>
        <sz val="12"/>
        <color rgb="FFFF0000"/>
        <rFont val="Arial"/>
        <family val="2"/>
      </rPr>
      <t xml:space="preserve"> this has been deferred a few times and guests are difficult to pin down, I will continue to chase but this is non-urgent for april 
</t>
    </r>
    <r>
      <rPr>
        <sz val="12"/>
        <color rgb="FF000000"/>
        <rFont val="Arial"/>
        <family val="2"/>
      </rPr>
      <t xml:space="preserve">PHM One Devon Dataset (action learning set) – Nicola M 
Health Inequalities Funding – Fuel Poverty Scheme 
</t>
    </r>
  </si>
  <si>
    <t xml:space="preserve">
Nicola M - confirm</t>
  </si>
  <si>
    <t>Due by Friday 14th April</t>
  </si>
  <si>
    <t>Due by Wednesday 26th April</t>
  </si>
  <si>
    <t xml:space="preserve">20th </t>
  </si>
  <si>
    <r>
      <rPr>
        <sz val="12"/>
        <color rgb="FF000000"/>
        <rFont val="Arial"/>
        <family val="2"/>
      </rPr>
      <t xml:space="preserve">
2022 Conference review and next steps (including ELF) – Jeff Chinnock 
Devon EOLC review and North Devon Hospice at Home impact (?) query eastern version/Lou/Becky </t>
    </r>
    <r>
      <rPr>
        <sz val="12"/>
        <color rgb="FFFF0000"/>
        <rFont val="Arial"/>
        <family val="2"/>
      </rPr>
      <t xml:space="preserve">- ask Lou
</t>
    </r>
    <r>
      <rPr>
        <sz val="12"/>
        <color rgb="FF000000"/>
        <rFont val="Arial"/>
        <family val="2"/>
      </rPr>
      <t xml:space="preserve">Process for ‘filling’ in the ELCP chair role that Barry will be leaving 
Consultation briefings for DCC and changes to services – opportunity for LCPs to discuss, Solveig will send the details to Lou 
Sign off of new structure/governance for ELCP - Lou </t>
    </r>
  </si>
  <si>
    <t xml:space="preserve">Jeff on conference review </t>
  </si>
  <si>
    <t>Update on Refugee and Asylum Seeker Hotel (Jeni Watts)
Demonstrator Project Update - Nicola D
EDI report with focus on LCPs -Steve Clark (not confirmed)
Workplan update - Lou</t>
  </si>
  <si>
    <t>Due by Friday 21st April</t>
  </si>
  <si>
    <t>Due by Wednesday 3rd May</t>
  </si>
  <si>
    <t>Update on ELMHPG meeting (was 20th April) - LH
Regular RAS update - Jeni Watts 
Workplan gap analysis discussion (ask Lou)
Demonstrator project update?? (Nicola D?)</t>
  </si>
  <si>
    <t>Sally Burgess / Matt Merriam</t>
  </si>
  <si>
    <r>
      <rPr>
        <strike/>
        <sz val="12"/>
        <color rgb="FFFF0000"/>
        <rFont val="Arial"/>
        <family val="2"/>
      </rPr>
      <t xml:space="preserve">Mathew Chetwynd estates update - one public estates discussion - awaiting confirmation from Mat
Rachel Gradinger / Mark Sowden - Workforce Update
Winter planning
</t>
    </r>
    <r>
      <rPr>
        <sz val="12"/>
        <color rgb="FF000000"/>
        <rFont val="Arial"/>
        <family val="2"/>
      </rPr>
      <t>Primary Care Toolkit Phase 3 (Linda Morgan / Tina Teague) - 20 mins
Health checks for LDs - Shona Charlton</t>
    </r>
  </si>
  <si>
    <r>
      <rPr>
        <sz val="12"/>
        <color rgb="FF000000"/>
        <rFont val="Arial"/>
        <family val="2"/>
      </rPr>
      <t xml:space="preserve">
</t>
    </r>
    <r>
      <rPr>
        <strike/>
        <sz val="12"/>
        <color rgb="FF000000"/>
        <rFont val="Arial"/>
        <family val="2"/>
      </rPr>
      <t xml:space="preserve">Outputs of Hewitt review
</t>
    </r>
    <r>
      <rPr>
        <sz val="12"/>
        <color rgb="FF000000"/>
        <rFont val="Arial"/>
        <family val="2"/>
      </rPr>
      <t xml:space="preserve">Outward mindsets proposal - Jeff  - </t>
    </r>
    <r>
      <rPr>
        <sz val="12"/>
        <color rgb="FFFF0000"/>
        <rFont val="Arial"/>
        <family val="2"/>
      </rPr>
      <t xml:space="preserve">JUNE
</t>
    </r>
    <r>
      <rPr>
        <sz val="12"/>
        <color rgb="FF000000"/>
        <rFont val="Arial"/>
        <family val="2"/>
      </rPr>
      <t xml:space="preserve">DTA/IC transformation - Lou - </t>
    </r>
    <r>
      <rPr>
        <sz val="12"/>
        <color rgb="FFFF0000"/>
        <rFont val="Arial"/>
        <family val="2"/>
      </rPr>
      <t xml:space="preserve">JUNE
</t>
    </r>
    <r>
      <rPr>
        <sz val="12"/>
        <color rgb="FF000000"/>
        <rFont val="Arial"/>
        <family val="2"/>
      </rPr>
      <t>Anthony Howarth AHSN 30 mins  - invite sent and confirmed
ELF Update - new forum - One Eastern Devon Partnership Forum (James / Jeff) - invites sent and confirmed -</t>
    </r>
    <r>
      <rPr>
        <sz val="12"/>
        <color rgb="FFFF0000"/>
        <rFont val="Arial"/>
        <family val="2"/>
      </rPr>
      <t xml:space="preserve"> after 1st One Eastern meeting (date??)</t>
    </r>
  </si>
  <si>
    <t>15th</t>
  </si>
  <si>
    <t xml:space="preserve">Pencil in - Jeff to discuss Health Inequality and Prevention funding proposals which will need to be agreed/made a recommendation on to move forward with 
Shona Charlton re health checks for people with learning disabilities </t>
  </si>
  <si>
    <t>Maturity matrix - next steps (Dhar)
DTA / IC Transformation (Lou)
Outward mindsets proposal and organisational development (Jeff / Tracey Cottam) -  both sent invite (09/05)
Consultation briefings for DCC and changes to services (Tandra)</t>
  </si>
  <si>
    <t>19th July TBC</t>
  </si>
  <si>
    <t>Executive &amp; Delivery members 1pm-4pm location TBC</t>
  </si>
  <si>
    <t xml:space="preserve">Joint Exec &amp; Delivery 11th July 12-2pm </t>
  </si>
  <si>
    <t>LCP delivery &amp; exec 12-1pm development day outputs
1-2pm delivery group as normal, review of minutes, update from change leaders, highlight report</t>
  </si>
  <si>
    <t>Agenda sent</t>
  </si>
  <si>
    <t>20th July Exec meeting stood down</t>
  </si>
  <si>
    <t>8th</t>
  </si>
  <si>
    <t xml:space="preserve">Deep dive on prevention steering groups? , Mat Chetwynd invited to attend present on community estates, Sue Windley invited too as PMO for that work (Becky agreed the invite with Lou and spoke with Mat, Mat has been sent the calendar invite, he would like a slot at the start of the meeting please). </t>
  </si>
  <si>
    <t xml:space="preserve">Sent in draft with Lou on A/L </t>
  </si>
  <si>
    <t>STOOD DOWN</t>
  </si>
  <si>
    <r>
      <t xml:space="preserve">
</t>
    </r>
    <r>
      <rPr>
        <sz val="12"/>
        <color rgb="FFFF9500"/>
        <rFont val="Arial"/>
        <family val="2"/>
        <scheme val="minor"/>
      </rPr>
      <t xml:space="preserve">November conference planning - Ellie - emailed </t>
    </r>
    <r>
      <rPr>
        <sz val="12"/>
        <color theme="1"/>
        <rFont val="Arial"/>
        <family val="2"/>
        <scheme val="minor"/>
      </rPr>
      <t xml:space="preserve">
</t>
    </r>
    <r>
      <rPr>
        <sz val="12"/>
        <color rgb="FFFF0000"/>
        <rFont val="Arial"/>
        <family val="2"/>
        <scheme val="minor"/>
      </rPr>
      <t xml:space="preserve">Health inequalities spend - Jeff/Lucy - happy to do via email engagement 
</t>
    </r>
    <r>
      <rPr>
        <sz val="12"/>
        <rFont val="Arial"/>
        <family val="2"/>
        <scheme val="minor"/>
      </rPr>
      <t xml:space="preserve">Cranbrook Estates item - Mat/Linda/Mark (invitation sent) - Mat needs 15 mins
</t>
    </r>
    <r>
      <rPr>
        <sz val="12"/>
        <color rgb="FFFF0000"/>
        <rFont val="Arial"/>
        <family val="2"/>
        <scheme val="minor"/>
      </rPr>
      <t>Primary care estates toolkit prioritisation outcomes - stand down</t>
    </r>
    <r>
      <rPr>
        <sz val="12"/>
        <color theme="1"/>
        <rFont val="Arial"/>
        <family val="2"/>
        <scheme val="minor"/>
      </rPr>
      <t xml:space="preserve">
Options appraisal reminder/outcomes for merging of LCP governance - </t>
    </r>
    <r>
      <rPr>
        <sz val="12"/>
        <color rgb="FFFF0000"/>
        <rFont val="Arial"/>
        <family val="2"/>
        <scheme val="minor"/>
      </rPr>
      <t>BH to prepare doc? Push to Oct/joint delivery and exec meeting but work on email engagement in September</t>
    </r>
  </si>
  <si>
    <t>Repurposed for Winter Planning meeting, 15 mins for Estates @ start</t>
  </si>
  <si>
    <t>21st</t>
  </si>
  <si>
    <t>Eastern LCP MHLDN</t>
  </si>
  <si>
    <t xml:space="preserve">Theme - multi-agency health and wellbeing hubs
Family hub to present? 
Chaired by Emma/Andy </t>
  </si>
  <si>
    <t xml:space="preserve">LCP roadmap
Health inequalities proposal sign-off
Funding decision tool sign-off 
Primary care estates toolkit prioritisation outcomes </t>
  </si>
  <si>
    <t>Linda Morgan 15mins</t>
  </si>
  <si>
    <t xml:space="preserve">
Primary care estates toolkit prioritisation outcomes - Linda Morgan 12.20-12.40pm confirmed
New Models of Care Integrated Neighbourhood Working - ? Not sure who this is 
Can we request 5-10 minute slot updates from workstream leads (email sent) 
Exec &amp; delivery merger - Beth 5-10 mins
Eastern LCP report - risk log updates 5 mins
Development day updates (slides already sent) 5 minutes for comment/discussion
</t>
  </si>
  <si>
    <t xml:space="preserve">19th </t>
  </si>
  <si>
    <r>
      <t xml:space="preserve">Theme - multi-agency health and wellbeing hubs
CoLab - presentation about good practice/process -     </t>
    </r>
    <r>
      <rPr>
        <sz val="12"/>
        <color theme="0"/>
        <rFont val="Arial"/>
        <family val="2"/>
        <scheme val="minor"/>
      </rPr>
      <t xml:space="preserve"> Meeting stood down as guest speaker was poorly.</t>
    </r>
    <r>
      <rPr>
        <sz val="12"/>
        <color theme="1"/>
        <rFont val="Arial"/>
        <family val="2"/>
        <scheme val="minor"/>
      </rPr>
      <t xml:space="preserve">
Chaired by Matt</t>
    </r>
  </si>
  <si>
    <t>Stood down - same time at One Eastern Devon Partnership Forum</t>
  </si>
  <si>
    <t xml:space="preserve">16th </t>
  </si>
  <si>
    <t>Theme - multi-agency health and wellbeing hubs
CoLab - presentation about good practice/process (Fiona Carden - cancelled from October)
Creative discussion - establish project idea and working group
Chaired by Sally or Matt</t>
  </si>
  <si>
    <t xml:space="preserve">MHLDN 2024 forward planning to add: </t>
  </si>
  <si>
    <t>Joint Exec &amp; Delivery 28th November 9-12pm - Venue TBC</t>
  </si>
  <si>
    <t xml:space="preserve">Conference outcomes
Jeff/Andrea introduction to outward mindsets session TBC
Workplan gap anaylsis </t>
  </si>
  <si>
    <t>18th January</t>
  </si>
  <si>
    <t>High Flow &amp; Acute Discharge</t>
  </si>
  <si>
    <t>Encompass &amp; Cedars - presentation about good practice / gaps</t>
  </si>
  <si>
    <t>Matt</t>
  </si>
  <si>
    <t xml:space="preserve">12th </t>
  </si>
  <si>
    <r>
      <rPr>
        <sz val="12"/>
        <color rgb="FF000000"/>
        <rFont val="Arial"/>
        <family val="2"/>
        <scheme val="minor"/>
      </rPr>
      <t xml:space="preserve">Shona- mid-point review? - </t>
    </r>
    <r>
      <rPr>
        <sz val="12"/>
        <color rgb="FFFFFFFF"/>
        <rFont val="Arial"/>
        <family val="2"/>
        <scheme val="minor"/>
      </rPr>
      <t>Stood down?
Primary care admissions avoidance scheme</t>
    </r>
  </si>
  <si>
    <t>Shona Charlton</t>
  </si>
  <si>
    <t>15th February</t>
  </si>
  <si>
    <t>Creative Discussion - establish project idea and working group</t>
  </si>
  <si>
    <t>Sally</t>
  </si>
  <si>
    <t>Primary care admissions avoidance scheme</t>
  </si>
  <si>
    <t>21st March</t>
  </si>
  <si>
    <t>Neurodiversity &amp; MH</t>
  </si>
  <si>
    <t>Find good provider somewhere else in the nation?</t>
  </si>
  <si>
    <t>Emma/Andy</t>
  </si>
  <si>
    <t xml:space="preserve">Theme - high flow and acute discharge
Find good provider somewhere else in the nation?
Chaired by Emma/Andy
</t>
  </si>
  <si>
    <t>18th April</t>
  </si>
  <si>
    <t>Esteem &amp; AIG - presentation about good practice / future ambitions</t>
  </si>
  <si>
    <t>Honiton community hospital - extraordinary short meeting required Jan/ Feb</t>
  </si>
  <si>
    <t>Mat Chetwynd and Sue Windley</t>
  </si>
  <si>
    <t>16th May</t>
  </si>
  <si>
    <t>Establish project idea and working group</t>
  </si>
  <si>
    <t xml:space="preserve">HI funding approach March </t>
  </si>
  <si>
    <t>Workplan Priorities for Forward Plan Meetings</t>
  </si>
  <si>
    <t>To ask:</t>
  </si>
  <si>
    <t>Confirmation of project documentation and/or updates template completed:</t>
  </si>
  <si>
    <t xml:space="preserve">Reason: </t>
  </si>
  <si>
    <t>LCP:</t>
  </si>
  <si>
    <t>Meeting @ Programme/Delivery:</t>
  </si>
  <si>
    <t xml:space="preserve">Any Key Actions Noted? </t>
  </si>
  <si>
    <t>Secondary Care Flow (Pain Team, person-centred care)</t>
  </si>
  <si>
    <t xml:space="preserve">Andrea Beacham </t>
  </si>
  <si>
    <t>Project end date on work plan is April 2023</t>
  </si>
  <si>
    <t xml:space="preserve">The idea of this plan is to bring key focus items to both North and East strategy meetings in correlation with our joint workplan. Where workstreams are either ending, running out of funding or are at risk - they will be added here for consideration at upcoming meetings. We will need to plan ahead in order to give workstream leads time to prep an update for everyone and each slot should be a minumum of 20 minutes. We will provide an 'update' slide deck template for workstream/project leads to bring at those meetings, this can be found in the admin prep &amp; other folder on the Teams channel </t>
  </si>
  <si>
    <t>HI: Homelessness and Inclusion Health Commissioning Review (Clock Tower in East, Barnstaple &amp; Ilfracombe in North) - ICB/Locality requirement with strong LCP component</t>
  </si>
  <si>
    <t>Project end date on work plan is April 2023, non-recurrent funding</t>
  </si>
  <si>
    <t>North &amp; East</t>
  </si>
  <si>
    <t>13th September 2023</t>
  </si>
  <si>
    <t>HI: Primary Care Fuel Poverty Programme (Respiratory / Housing)</t>
  </si>
  <si>
    <t>Caroline Sanford</t>
  </si>
  <si>
    <t>16th August 2023</t>
  </si>
  <si>
    <t>Red = priority/risk (needs discussion)</t>
  </si>
  <si>
    <t>Live Longer Better (Healthy Ageing North Devon HAND)</t>
  </si>
  <si>
    <r>
      <rPr>
        <u/>
        <sz val="11"/>
        <color rgb="FF000000"/>
        <rFont val="Arial"/>
        <family val="2"/>
      </rPr>
      <t>Kay Brennan</t>
    </r>
    <r>
      <rPr>
        <sz val="11"/>
        <color rgb="FF000000"/>
        <rFont val="Arial"/>
        <family val="2"/>
      </rPr>
      <t>/Andrea</t>
    </r>
  </si>
  <si>
    <t>Yes</t>
  </si>
  <si>
    <t>24th May 2023</t>
  </si>
  <si>
    <t>Slides will be circulated, updates to be added to the May/June LCP report</t>
  </si>
  <si>
    <t>Amber = medium risk</t>
  </si>
  <si>
    <t>Northern LCP Demonstrator</t>
  </si>
  <si>
    <t>Nicola Dalgleish/Sharon Bates</t>
  </si>
  <si>
    <t>Demonstrator' part ends in March/April - update/evaluation required</t>
  </si>
  <si>
    <t>2nd August 2023</t>
  </si>
  <si>
    <t>Green = low risk</t>
  </si>
  <si>
    <t>Eastern LCP Demonstrator</t>
  </si>
  <si>
    <t>Increasing physical activity (Healthy Weight) &amp; Active Travel</t>
  </si>
  <si>
    <r>
      <rPr>
        <u/>
        <sz val="11"/>
        <color rgb="FF000000"/>
        <rFont val="Arial"/>
        <family val="2"/>
      </rPr>
      <t>Kay Brennan</t>
    </r>
    <r>
      <rPr>
        <sz val="11"/>
        <color rgb="FF000000"/>
        <rFont val="Arial"/>
        <family val="2"/>
      </rPr>
      <t>/Lucy O'Loughlin</t>
    </r>
  </si>
  <si>
    <t xml:space="preserve">Need to consider alignment with SOF4 and LCP priorities as well as those workstreams at risk </t>
  </si>
  <si>
    <t>ED Pilot - Social Prescriber in situ</t>
  </si>
  <si>
    <t xml:space="preserve">Project end date on work plan is June 2023, unresourced? Would be good to have an update from Jeff if appropriate </t>
  </si>
  <si>
    <t>HI: CORE20Plus5 Community Connectors</t>
  </si>
  <si>
    <t>Project end date on work plan is September 2023, non-recurrent funding</t>
  </si>
  <si>
    <t>19th July 2023</t>
  </si>
  <si>
    <t>FaME Programme - Falls 2022/23 (Funded through HI team)</t>
  </si>
  <si>
    <t>Nicola Mitchell/Simon Rapsey</t>
  </si>
  <si>
    <t>Community Flow</t>
  </si>
  <si>
    <t>Project end date on work plan is November 2023</t>
  </si>
  <si>
    <t>3 Prevention Steering Groups:
Unpaid Carers
CYP Mental Health
Social Isolation &amp; Loneliness</t>
  </si>
  <si>
    <t>Jeff Chinnock, Jeni Watts, Sarah-Lou Glover, Richard Foxwell, Ian Blackwell</t>
  </si>
  <si>
    <t>Project has no 'end date' but would be helpful to bring a review/report to the delivery group to identify future direction/resource etc.</t>
  </si>
  <si>
    <t>Enhanced Health in Care Homes</t>
  </si>
  <si>
    <t>Trudy Reeve</t>
  </si>
  <si>
    <t>General Update</t>
  </si>
  <si>
    <t>InHIP - Heart failure patients remote monitoring service</t>
  </si>
  <si>
    <t>Ilfracome MIU</t>
  </si>
  <si>
    <t>Holly McKenzie/Lisa Chanter</t>
  </si>
  <si>
    <t>One Communities</t>
  </si>
  <si>
    <t>James Lander</t>
  </si>
  <si>
    <t>Fuel Poverty OND</t>
  </si>
  <si>
    <t>Refugee and Asylum Seeker Update</t>
  </si>
  <si>
    <t>Jeni Watts</t>
  </si>
  <si>
    <t xml:space="preserve">End of Life Care </t>
  </si>
  <si>
    <t>Frailty Beds &amp; Virtual Wards</t>
  </si>
  <si>
    <t>Hannah Hopkins</t>
  </si>
  <si>
    <t xml:space="preserve">High Frequency Attender Project (Nexus PCN) </t>
  </si>
  <si>
    <t>Andy Stapley/Andy Wood/Greg Smith/Nicola Dalgleish</t>
  </si>
  <si>
    <t>PG08</t>
  </si>
  <si>
    <t>PG09</t>
  </si>
  <si>
    <t>PG10</t>
  </si>
  <si>
    <t>PG11</t>
  </si>
  <si>
    <t>PG12</t>
  </si>
  <si>
    <t>PG13</t>
  </si>
  <si>
    <t>PG14</t>
  </si>
  <si>
    <t>14th August 2024</t>
  </si>
  <si>
    <t xml:space="preserve">Simon to collate the list of Board meetings that the Highflow request has already been escalated too and add this information into the mitigation’s column (August tab, column L). </t>
  </si>
  <si>
    <t>Andrea to update the escalation to Board for the In-Hip Primary Care Outreach regarding the inequity of funding for North Devon.</t>
  </si>
  <si>
    <t>James to share the recruitment leaflet for the Poverty Truth Commission to Phil.</t>
  </si>
  <si>
    <t>Andrea to liaise with Phil to link up the Ilfracombe VCSE drop-in sessions with the North Devon Futures Board.</t>
  </si>
  <si>
    <t>Kay to update the escalation to Board around Live Longer Better.</t>
  </si>
  <si>
    <t>Projects - escalations to OND Board</t>
  </si>
  <si>
    <t xml:space="preserve">Projects </t>
  </si>
  <si>
    <t>Fiona and Phil to link up outside of the meeting regarding VCSE community resources (philip.harris@devonmind.com).</t>
  </si>
  <si>
    <t>Fiona Duncan</t>
  </si>
  <si>
    <t xml:space="preserve">HAND  </t>
  </si>
  <si>
    <t>James to share the HAND slides with the One Community Network.</t>
  </si>
  <si>
    <t>PG15</t>
  </si>
  <si>
    <t>PG16</t>
  </si>
  <si>
    <t>PG17</t>
  </si>
  <si>
    <t>PG18</t>
  </si>
  <si>
    <t>The HAND slides to be circulated to the OND Programme Group. To also be shared with the OND Board as part of the highlight report.</t>
  </si>
  <si>
    <t>Admin</t>
  </si>
  <si>
    <t>Gareth to share overview of work that THIPA are working on with Fiona.</t>
  </si>
  <si>
    <t>All to bring development group ‘visions’ to the next OND Programme Group.</t>
  </si>
  <si>
    <t>Development / Vision</t>
  </si>
  <si>
    <t>Gareth to share the THIPA vision, mission, theory of change and draft ToR.</t>
  </si>
  <si>
    <t>THIPA</t>
  </si>
  <si>
    <t xml:space="preserve">Phil to share a workstream update to Andrea around the Devon/VCSE Mental Health Alliance for the OND Board. </t>
  </si>
  <si>
    <t>Mental Health</t>
  </si>
  <si>
    <t>PG19</t>
  </si>
  <si>
    <t>Useful to hear about other work, the monthly project Excel is nice to have as a summary.  Think we are missing the connection with OND partner organisations.  It would be really helpful to receive feedback from Board and create a 2-way conversation re: issues / risks they can support with (or not) - to gain a sense that they know / care about the work and their level of ability to support each project (it can feel, at times, like we are adrift of the board and lack their support).</t>
  </si>
  <si>
    <t>It is useful to take escalations to Board.  It would be useful to share the ToR for this group.  It would be helpful to know that Board are engaged with the programme groups and to be steering and invested.</t>
  </si>
  <si>
    <t>Useful to listen and hear updates.</t>
  </si>
  <si>
    <t>It is important in showing system join up and system governance.</t>
  </si>
  <si>
    <t xml:space="preserve">Within the report, for each workstream to have a little blurb about what the project is about, along with links to website pages where possible. </t>
  </si>
  <si>
    <t>PG20</t>
  </si>
  <si>
    <t>Workstream leads</t>
  </si>
  <si>
    <t>PG21</t>
  </si>
  <si>
    <t>Andrea to invite Phil and Gareth to the sharepoint spreadsheet.</t>
  </si>
  <si>
    <t>Complete - Simon will be drafting a business case to the ICB.</t>
  </si>
  <si>
    <t>Complete - Kay will follow up with Andrea.</t>
  </si>
  <si>
    <t>Kay will follow up with Andrea.</t>
  </si>
  <si>
    <t>In progress, perhaps circulate on Community page on OND website.  James will add to One Community Group agenda for November.</t>
  </si>
  <si>
    <t>On agenda (11th September)</t>
  </si>
  <si>
    <t>PG22</t>
  </si>
  <si>
    <t>11th September 2024</t>
  </si>
  <si>
    <t>HAND</t>
  </si>
  <si>
    <t>FD to share an update on HAND projects at the next meeting (after 27th October)</t>
  </si>
  <si>
    <t>November PG</t>
  </si>
  <si>
    <t>Andrea to liaise with Phil around a ToR/Programme map of the Devon Mental Health Alliance and Northern Locality Mental Health Partnership.</t>
  </si>
  <si>
    <t>James to circulate the North Devon Coastal Mental Health Support paper, this shows the support that DPT can offer.</t>
  </si>
  <si>
    <t>This group makes a recommendation to Board for the Board to ask the Locality Mental Health Partnership to submit a ToR/membership as its own body that can deliver work for the system as well as for the VCSE partners in a supportive way.</t>
  </si>
  <si>
    <t>PG23</t>
  </si>
  <si>
    <t>PG24</t>
  </si>
  <si>
    <t>PG25</t>
  </si>
  <si>
    <t>Kay to add the CEW Clinic Tier 3 weight management programme onto the Project list within the spreadsheet for this group.</t>
  </si>
  <si>
    <t xml:space="preserve">Kay to share job descriptions/proposal for CEW Clinic Tier 3 GPwSI service for Oliver and Fiona to share with their teams. </t>
  </si>
  <si>
    <t>PG26</t>
  </si>
  <si>
    <t>PG27</t>
  </si>
  <si>
    <t>CEW (Children's Complications of Excess Weight) clinics</t>
  </si>
  <si>
    <t>Kay to link with Kate Freeman re Family Hubs development from Action for Children as they have been commissioned to deliver Tier 3 Weight Management.</t>
  </si>
  <si>
    <t>PG28</t>
  </si>
  <si>
    <t>PG29</t>
  </si>
  <si>
    <t>PG30</t>
  </si>
  <si>
    <t>PG31</t>
  </si>
  <si>
    <t>PG32</t>
  </si>
  <si>
    <t>OH to add the Fuel Poverty Workstream group into the workplan spreadsheet for this group under the Health Inequalities programme.</t>
  </si>
  <si>
    <t>Oliver Hassall</t>
  </si>
  <si>
    <t>Fuel Poverty Work</t>
  </si>
  <si>
    <t>In-Hip</t>
  </si>
  <si>
    <t>KB to circulate the In Hip evaluation with this group.</t>
  </si>
  <si>
    <t>To circulate the THIPA PDF with the minutes.</t>
  </si>
  <si>
    <t>KB/AB to update the Governance model diagram, membership and refresh of this groups purpose and working group list. Do we have KPIs that we can monitor rather than just bringing individual project updates? Would it be useful to have individual catch ups with each project lead? An important focus of this group is to monitor and plan escalations to the Board.</t>
  </si>
  <si>
    <t>Kay Brennan / Andrea Beacham</t>
  </si>
  <si>
    <r>
      <t>Ilfracombe InHIP outreach – Sarah Williams (</t>
    </r>
    <r>
      <rPr>
        <sz val="11"/>
        <color rgb="FFFF0000"/>
        <rFont val="Arial"/>
        <family val="2"/>
        <scheme val="minor"/>
      </rPr>
      <t>November</t>
    </r>
    <r>
      <rPr>
        <sz val="11"/>
        <color theme="1"/>
        <rFont val="Arial"/>
        <family val="2"/>
        <scheme val="minor"/>
      </rPr>
      <t>?)
Poverty Truth Commission – what’s needed to make this a success (Andrea / James Lander) (Under project updates)
Inclusion Health Devon offer -  ?? (Ask Andrea)
Development teams - TOR, vision, Theory of Change (On all future agendas)
Describing the overall purpose of the programme to include how each development group and theme fits and compliments the whole (ongoing discussion)</t>
    </r>
  </si>
  <si>
    <t>9/10 - No update yet.  Trying to get primary care and secondary care to meet up.  Trying to find a date.  Looking at Torbay's work - 'Live Longer Better'.</t>
  </si>
  <si>
    <t xml:space="preserve">Andrea and Phil to catch up.  On today's agenda.
</t>
  </si>
  <si>
    <t>To do.  AB to add column with aims, etc.</t>
  </si>
  <si>
    <t>Update at November's PG.</t>
  </si>
  <si>
    <t>On October's agenda.</t>
  </si>
  <si>
    <t>AB to follow up with JL.  KB to speak to Sarah Williams (ND Coastal PCN)</t>
  </si>
  <si>
    <t>On agenda (Project Development updates)</t>
  </si>
  <si>
    <t>Progressing - ongoing.  Potentially recruited a GP with special interest for community based project.  Funding needs to be spent by March.</t>
  </si>
  <si>
    <t>09/10 - OH to do - Fuel Poverty work to be added to the workplan spreadsheet.</t>
  </si>
  <si>
    <t>On agenda. Ongoing</t>
  </si>
  <si>
    <t>PG33</t>
  </si>
  <si>
    <t>9th October 2024</t>
  </si>
  <si>
    <t>KB to find out how role in new ICB structure (PHM / primary care mental health clinical lead) will support work of mental health partnership alongside OND Board.</t>
  </si>
  <si>
    <t>Jo Curtis</t>
  </si>
  <si>
    <t>HIU plans</t>
  </si>
  <si>
    <t>Request update from ICB re central provision plan for HIU and long term plans (JC to enquire)</t>
  </si>
  <si>
    <t>PG34</t>
  </si>
  <si>
    <t>PG35</t>
  </si>
  <si>
    <t>PG36</t>
  </si>
  <si>
    <t>PG37</t>
  </si>
  <si>
    <t xml:space="preserve"> JC to chase LH on where it sits re-funding.</t>
  </si>
  <si>
    <t>InHip Primary Care Outreach</t>
  </si>
  <si>
    <t>KB to feedback issues with peer support groups and public drop in service to the next One Community meeting</t>
  </si>
  <si>
    <t>One Communities - Peer Support / Public drop in service</t>
  </si>
  <si>
    <t>PH / DR to write a proposal to OND Board of the mental health work they would like to do.</t>
  </si>
  <si>
    <t>Phil Harris / David Richardson</t>
  </si>
  <si>
    <t>PG38</t>
  </si>
  <si>
    <t>Finances</t>
  </si>
  <si>
    <t xml:space="preserve">Add long term funding for projects to the next Programme Group agenda.  </t>
  </si>
  <si>
    <t>To be discussed via email with PG and then brought to October's OND Board.</t>
  </si>
  <si>
    <r>
      <t xml:space="preserve">Nora Corkney - Intergrating primary and community care - patients at the centre. Andrea has details 
Mental Health Partnership - Phil/Jeni 
Kay to come back to board with recommendations around active travel group
Lou asked that partners could consider whether now that we are a local care partnership that whether keeping the £30,000 contingency fund is suitable or whether there is a more proportionate amount we could hold and utilise this funding for core functions
Devolution to come back when plans have developed - Ken Miles
Integrating Primary &amp; Community Care
</t>
    </r>
    <r>
      <rPr>
        <b/>
        <u/>
        <sz val="11"/>
        <color rgb="FFC87700"/>
        <rFont val="Arial"/>
        <family val="2"/>
        <scheme val="minor"/>
      </rPr>
      <t>Added - September 2024:</t>
    </r>
    <r>
      <rPr>
        <sz val="11"/>
        <color rgb="FFC87700"/>
        <rFont val="Arial"/>
        <family val="2"/>
        <scheme val="minor"/>
      </rPr>
      <t xml:space="preserve">
- Ilfracombe Education - Challenges and opportunities - Jody LeBrenochel, Headteacher, Ilfracombe Junior School and Chair of Ilfracombe Education Forum (October?)
- System Change Action Alliance - offer to support system learning (October - For information only)
- Mental Health Partnership Development (DR / PH)
</t>
    </r>
    <r>
      <rPr>
        <b/>
        <u/>
        <sz val="11"/>
        <color rgb="FFC87700"/>
        <rFont val="Arial"/>
        <family val="2"/>
        <scheme val="minor"/>
      </rPr>
      <t>Added - October 2024:</t>
    </r>
    <r>
      <rPr>
        <sz val="11"/>
        <color rgb="FFC87700"/>
        <rFont val="Arial"/>
        <family val="2"/>
        <scheme val="minor"/>
      </rPr>
      <t xml:space="preserve">
24/25 financial plan proposal (AB)</t>
    </r>
    <r>
      <rPr>
        <sz val="11"/>
        <color theme="1"/>
        <rFont val="Arial"/>
        <family val="2"/>
        <scheme val="minor"/>
      </rPr>
      <t xml:space="preserve">
</t>
    </r>
  </si>
  <si>
    <t>ONDB01</t>
  </si>
  <si>
    <t>24th September 2024</t>
  </si>
  <si>
    <t>Board agreed a co-chair arrangment with an NHS and non-NHS chair</t>
  </si>
  <si>
    <t>Nominations to be sent to Lou by 4th October</t>
  </si>
  <si>
    <t>ONDB02</t>
  </si>
  <si>
    <t>ONDB03</t>
  </si>
  <si>
    <t>ONDB04</t>
  </si>
  <si>
    <t>ONDB05</t>
  </si>
  <si>
    <t>ONDB06</t>
  </si>
  <si>
    <t>ONDB07</t>
  </si>
  <si>
    <t>Co-chairs to be appointed by formal vote at next Board meeting (24th October)</t>
  </si>
  <si>
    <t>Programme Group to bring forward recommendations for spending OND's contigency and legal budget and next year's Health Inequalities budget to the November meeting.</t>
  </si>
  <si>
    <t>OND / HI budget</t>
  </si>
  <si>
    <t>Funding opportunities</t>
  </si>
  <si>
    <t>Katherine Allen to look at funding opportunities for HI work from NHS Charities fund</t>
  </si>
  <si>
    <t>Katherine Allen</t>
  </si>
  <si>
    <t>29th October</t>
  </si>
  <si>
    <t>26th November</t>
  </si>
  <si>
    <t>4th October</t>
  </si>
  <si>
    <t>Options appraisal</t>
  </si>
  <si>
    <t>Options appraisal to be brought to next board meeting for whether the OND should be constituted or not</t>
  </si>
  <si>
    <t>Research</t>
  </si>
  <si>
    <t>OH to share educatoin and health outcome research</t>
  </si>
  <si>
    <t>24th October</t>
  </si>
  <si>
    <t>Information</t>
  </si>
  <si>
    <t>MG to circulate Creative Health document</t>
  </si>
  <si>
    <t>Marie Gould</t>
  </si>
  <si>
    <t>Reply from Dr Andy Haytread (Clinical Commissioning Advisor) - As far as MH Clinical Leads are concerned, Emma Sircar (GP in Okehampton) is likely to continue in her self-employed sub-contractor role (ie: not employed by the ICB). She currently advises particularly on all aspects of physical health monitoring for mental health, as well as other adults-of-working-age issues. She is excellent. And if I am confirmed as still having a MH GP advisory role for the wider ICS, I will let you know. </t>
  </si>
  <si>
    <t>29th October 2024</t>
  </si>
  <si>
    <t>OND Options appraisal</t>
  </si>
  <si>
    <t>1th November</t>
  </si>
  <si>
    <t>ONDB08</t>
  </si>
  <si>
    <t>LH to share presentation to within ICB mental health and CYP colleagues.</t>
  </si>
  <si>
    <t>Annie Raine</t>
  </si>
  <si>
    <t>AR to put Jody in touch with family learning at home team.</t>
  </si>
  <si>
    <t>ONDB09</t>
  </si>
  <si>
    <t>ONDB10</t>
  </si>
  <si>
    <t>ONDB11</t>
  </si>
  <si>
    <t>ONDB12</t>
  </si>
  <si>
    <t>Simon Chant</t>
  </si>
  <si>
    <t>SC to link with Nicola Dalgleish and Mike Rogers from BI re data.</t>
  </si>
  <si>
    <t>Winter priority - ED demand</t>
  </si>
  <si>
    <t>ONDB13</t>
  </si>
  <si>
    <t>SCAA (System Change Action Alliance</t>
  </si>
  <si>
    <t>Nikki Fuller</t>
  </si>
  <si>
    <t>GN to add options appraisal conclusion (to make OND legal entity) to November's Board agenda.</t>
  </si>
  <si>
    <t>JB to send more information to Cllr Peter Leaver who will escalate to council colleagues (proof that investment in provision for those at risk of exclusion would save money compared with provision for excluded children).</t>
  </si>
  <si>
    <t>Jody Le Bredonchel / Cllr Peter Leaver</t>
  </si>
  <si>
    <t>Nikki Fuller to send further information on the SCAA</t>
  </si>
  <si>
    <t>PG39</t>
  </si>
  <si>
    <t>13th November</t>
  </si>
  <si>
    <t>Information included in Board notes (29th October)</t>
  </si>
  <si>
    <t>AB to find out whether there will be another opportunity to bid for funding.</t>
  </si>
  <si>
    <t>11th December</t>
  </si>
  <si>
    <t>PG40</t>
  </si>
  <si>
    <t>PG41</t>
  </si>
  <si>
    <t>Agenda items - HAND</t>
  </si>
  <si>
    <t>FD to update on HAND at the Programme Group meeting in January - GN to add to forward planner</t>
  </si>
  <si>
    <t>14th November</t>
  </si>
  <si>
    <t>Added to forward planner for January.</t>
  </si>
  <si>
    <t>Ask back to OND Board for a statutory colleague to work with PH to support Mental Health Alliance groups coming together.</t>
  </si>
  <si>
    <t>Phil Harris / Andrea Beacham</t>
  </si>
  <si>
    <t>PG42</t>
  </si>
  <si>
    <t>AB to put recommendations into categories of what is affordable.</t>
  </si>
  <si>
    <t>ONDB14</t>
  </si>
  <si>
    <t>Schools mental health provision (Ilfracombe)</t>
  </si>
  <si>
    <t>ONDB15</t>
  </si>
  <si>
    <t>DR to find out which professionals are linking with each school, and ask about the mapping of need that has been supplied by CFHD.</t>
  </si>
  <si>
    <t>ONDB16</t>
  </si>
  <si>
    <t>ONDB17</t>
  </si>
  <si>
    <t xml:space="preserve">Primary Care Outreach (Belle's Place) </t>
  </si>
  <si>
    <t>LH to explore funding outreach in future and ask Primary Care Commissioning Team.</t>
  </si>
  <si>
    <t>Board to gather further information and score each scheme before January meeting</t>
  </si>
  <si>
    <t>Closing the Gap - Mission Statement</t>
  </si>
  <si>
    <t>AB to amend mission statement</t>
  </si>
  <si>
    <t>28th January</t>
  </si>
  <si>
    <t>Closing the Gap Programme</t>
  </si>
  <si>
    <t xml:space="preserve">
Board members to action steps below prior to the next meeting in January.</t>
  </si>
  <si>
    <t>Funding closed.  Not this time.</t>
  </si>
  <si>
    <t>On January's agenda.</t>
  </si>
  <si>
    <t>PG43</t>
  </si>
  <si>
    <t>PG44</t>
  </si>
  <si>
    <t>PG45</t>
  </si>
  <si>
    <t>PG46</t>
  </si>
  <si>
    <t>8th January</t>
  </si>
  <si>
    <t>Live Longer Better</t>
  </si>
  <si>
    <t>Take out request re funding to Board but if a proposal is sent in let KB know.</t>
  </si>
  <si>
    <t>FD to send all link to journal article.</t>
  </si>
  <si>
    <t>FD to email AB re risk of service ending and what request from Board is.</t>
  </si>
  <si>
    <t>Further information re request for One Communities chair (Terms of reference and frequency of meetings, etc) to be shared with Board.</t>
  </si>
  <si>
    <t xml:space="preserve">Closing the Gap </t>
  </si>
  <si>
    <t>AB to send blurb to JL to share with One Communities Group.</t>
  </si>
  <si>
    <t>OND Programme Group agenda</t>
  </si>
  <si>
    <t>Add agenda item – responses from board (from previous requests) and recommendations to board / development discussion.</t>
  </si>
  <si>
    <t>PG47</t>
  </si>
  <si>
    <t>PG48</t>
  </si>
  <si>
    <t>No funding availble.  PH handing over to someone else.</t>
  </si>
  <si>
    <t>BI data.  Working on what can be shared.</t>
  </si>
  <si>
    <t>Closed - superceded by research AB has done.</t>
  </si>
  <si>
    <t>28/01 - On agenda.</t>
  </si>
  <si>
    <t>ONDB18</t>
  </si>
  <si>
    <t>ONDB19</t>
  </si>
  <si>
    <t>28th January 2025</t>
  </si>
  <si>
    <t>ONDB20</t>
  </si>
  <si>
    <t>ONDB21</t>
  </si>
  <si>
    <t>25th March 2025</t>
  </si>
  <si>
    <t>Primary Care Outreach</t>
  </si>
  <si>
    <t>Programme Reports</t>
  </si>
  <si>
    <t>Idea of briefing / exec summary to be discussed at Programme Group</t>
  </si>
  <si>
    <t>AB to write a proposal re conference for the Board.</t>
  </si>
  <si>
    <t>Closing the Gap - Conference</t>
  </si>
  <si>
    <t>OND / ICB Funding decisions</t>
  </si>
  <si>
    <t>AB to take feedback on actions and consolidate for next meeting.</t>
  </si>
  <si>
    <t>12th March 2025</t>
  </si>
  <si>
    <t>12/03 - Chair still needed.  One Communities Group will now be in-person and quarterly (2.5hrs) from June.  Ask at OND Board for volunteer to chair?</t>
  </si>
  <si>
    <t xml:space="preserve">12/03 - Survey data discussed with OND Board first for plan to involve One Communities at a later stage.  </t>
  </si>
  <si>
    <t>20/03 - Not decided what proposal will be in Closing Gap group.
25/03 - On pause.</t>
  </si>
  <si>
    <t>ONDB22</t>
  </si>
  <si>
    <t>Use of AI tools</t>
  </si>
  <si>
    <t>KH to look into use of AI witin the two Boards</t>
  </si>
  <si>
    <t>Kurt Hintz</t>
  </si>
  <si>
    <t>27th May</t>
  </si>
  <si>
    <t>PG49</t>
  </si>
  <si>
    <t>14th May 2025</t>
  </si>
  <si>
    <t>HIU funding</t>
  </si>
  <si>
    <t>Nicola Dalgleish to confirm whether HIU service needs to come out of health inqualities funding pot.</t>
  </si>
  <si>
    <t>ND emailed AB confirming £108K for HIU service needs to come out of £233K Health Inequalities funding.  ND to get official line from ICB re inequity of funding across Devon.</t>
  </si>
  <si>
    <t>PG50</t>
  </si>
  <si>
    <t>One Atlantic - Bideford Regeneration Health and Wellbeing Board - Chair</t>
  </si>
  <si>
    <t>Gareth, Kay, Andrea, James</t>
  </si>
  <si>
    <t>ONDB23</t>
  </si>
  <si>
    <t>27th May 2025</t>
  </si>
  <si>
    <t>Belle's Place - Sustainability</t>
  </si>
  <si>
    <t>All / Katherine Allen</t>
  </si>
  <si>
    <t>ONDB24</t>
  </si>
  <si>
    <t>ONDB25</t>
  </si>
  <si>
    <t>28/01 - progressing.  Work on primary care element and sustainability.  HI prevention teams and mental health teams.  Update report next month.
20/03 - GN asked Primary Care Team for update.
27/05 - Moved to new action ONDB23.</t>
  </si>
  <si>
    <t>25/03 - Went through public health group.  High intensity users to come out of locality budget (not yet confirmed?).  ND - planning to fund via UEC fund (urgent and emergency care).  25/26.  Northern HI funding for 24/25.
27/05 - On agenda.</t>
  </si>
  <si>
    <t>27/05 - Close action but Kurt to give regular updates to Board re AI tools and Board to keep digital inequalities / access as a hot topic.</t>
  </si>
  <si>
    <t>ONDB26</t>
  </si>
  <si>
    <t>OND / NDF - Strategic document</t>
  </si>
  <si>
    <t>Katherine to circulate to the Board for feedback.</t>
  </si>
  <si>
    <t>HIU evalution</t>
  </si>
  <si>
    <t>KA to share RDUH evaluation re HIU impact with GP Collaborative Board (Ed Bond)</t>
  </si>
  <si>
    <t>Advert to be written and shared with link to job description.  Circulate to councils to have on their agendas.  Kay to send to Tristan at Torridge District Council.  Gareth to highlight at community meeting next week.  Update 27/05 - Contact Chris Fuller and Adrian Avery at Torridge.</t>
  </si>
  <si>
    <t>Coastal Navigators Network (CNN)</t>
  </si>
  <si>
    <t>AB to discuss further with OND Board and wider stakeholders re finances and opportunity, and get back to Jon and Nicholas.</t>
  </si>
  <si>
    <t>ONDB27</t>
  </si>
  <si>
    <t>Neighbourhood Health Development</t>
  </si>
  <si>
    <t xml:space="preserve">All  </t>
  </si>
  <si>
    <t>All partners to explore long term sustainability of service (building, funding) - Katherine to lead
05/08/25 - Picked up in task group.  Funded until March 2026.</t>
  </si>
  <si>
    <t>Board to feedback to d-icb.northandeastlocality@nhs.net re Neighbourhood health development slide 13
05/08/25 - Bid for Northern Locality has been submitted on 8th August.  Outcome beginning of September.</t>
  </si>
  <si>
    <t xml:space="preserve">Community Wellbeing and Inclusion update </t>
  </si>
  <si>
    <t>28th October</t>
  </si>
  <si>
    <t>Marie Gould / James Lander</t>
  </si>
  <si>
    <t>Requested by Andrea (August)</t>
  </si>
  <si>
    <t>Update on CNN Ilfracombe programme</t>
  </si>
  <si>
    <t>ONDB28</t>
  </si>
  <si>
    <t>16th January 2026</t>
  </si>
  <si>
    <t>Andrea and Nicola to draft a response to Ilfracombe group stating OND will be pushing for the timeframe for the community urgent care review.</t>
  </si>
  <si>
    <t>Andrea Beacham / Nicola Dalgleish</t>
  </si>
  <si>
    <t>Ilfracombe MIU</t>
  </si>
  <si>
    <t>OND Board:</t>
  </si>
  <si>
    <t>OND Programme Group:</t>
  </si>
  <si>
    <t>Month:</t>
  </si>
  <si>
    <t>Tuesday 27th January</t>
  </si>
  <si>
    <t>Tuesday 28th April</t>
  </si>
  <si>
    <t>Tuesday 28th July</t>
  </si>
  <si>
    <t>Tuesday 27th October</t>
  </si>
  <si>
    <t>Tuesday 26th January 2027</t>
  </si>
  <si>
    <t>Wednesday 14th January</t>
  </si>
  <si>
    <t>11am - 12.30pm</t>
  </si>
  <si>
    <t>11.30am - 12pm (so doesn't clash with HAND meeting)</t>
  </si>
  <si>
    <t>Wednesday 15th April</t>
  </si>
  <si>
    <t>Wednesday 15th July</t>
  </si>
  <si>
    <t>Wednesday 15th October</t>
  </si>
  <si>
    <t>Wednesday 15th January 2027</t>
  </si>
  <si>
    <t>List of Meetings - 2026/27</t>
  </si>
  <si>
    <t xml:space="preserve">1.30pm - 4.30pm </t>
  </si>
  <si>
    <t>PG51</t>
  </si>
  <si>
    <t>PG52</t>
  </si>
  <si>
    <t>PG53</t>
  </si>
  <si>
    <t>PG54</t>
  </si>
  <si>
    <t>14th January 2026</t>
  </si>
  <si>
    <t>Phil, Tom and Kerry to link to discuss ToRs of groups and how they communicate.</t>
  </si>
  <si>
    <t>Phil Harris, Tom Cox, Kerry Durkin</t>
  </si>
  <si>
    <t>James to let Kerry and Tom know who to contact in One Communities.</t>
  </si>
  <si>
    <t>Tom and Gareth to discuss Active Devon’s offer in North Devon.</t>
  </si>
  <si>
    <t>MH Partnership / Active Devon</t>
  </si>
  <si>
    <t>Tom Cox / Gareth Dix</t>
  </si>
  <si>
    <t>Tom and Kerry to attend a future OND Board meeting to update on MH Partnership (Date TBC).</t>
  </si>
  <si>
    <t>Tom Cox / Kerry Durkin</t>
  </si>
  <si>
    <t>ONDB29</t>
  </si>
  <si>
    <t>ONDB30</t>
  </si>
  <si>
    <t>ONDB31</t>
  </si>
  <si>
    <t>ONDB32</t>
  </si>
  <si>
    <t>27th January 2026</t>
  </si>
  <si>
    <t>Closed</t>
  </si>
  <si>
    <t>PHM Funding</t>
  </si>
  <si>
    <t>Andrea</t>
  </si>
  <si>
    <t>Katherine / Nicola</t>
  </si>
  <si>
    <t>Ongoing</t>
  </si>
  <si>
    <t>Steering Group</t>
  </si>
  <si>
    <t>Autumn update</t>
  </si>
  <si>
    <t>Nicola</t>
  </si>
  <si>
    <t>As guidance released</t>
  </si>
  <si>
    <t>Poverty Truth</t>
  </si>
  <si>
    <t>Schedule ongoing PTC updates from James</t>
  </si>
  <si>
    <t>Andrea Beacham / James Lander</t>
  </si>
  <si>
    <t>Place2Be</t>
  </si>
  <si>
    <t>Roll forward £3,000 for Place2Be and ask Jody what wider support OND can provide</t>
  </si>
  <si>
    <t>Katherine / Andrea</t>
  </si>
  <si>
    <t>Funding decision deferred until next meeting.
Incorporate Place2Be and all funding pressures into the £105K options paper. 
Develop full decision paper on remaining funding (CTG roles, Flow, Belle's Place, Place2Be, HIU, FAME, comms)</t>
  </si>
  <si>
    <t>Engage ICB for position statement on Closing the Gap within Neighbourhood teams</t>
  </si>
  <si>
    <t>ONDB33</t>
  </si>
  <si>
    <t>Closing the Gap Steering Group to produce written response to evaluation</t>
  </si>
  <si>
    <t>Oliver / Andrea</t>
  </si>
  <si>
    <t>ONDB34</t>
  </si>
  <si>
    <t>Belle's Place</t>
  </si>
  <si>
    <t>Continue Belle's Place sustainability planning with One Ilfracombe and town council</t>
  </si>
  <si>
    <t>Andrea / Ken</t>
  </si>
  <si>
    <t>ONDB35</t>
  </si>
  <si>
    <t>ONDB36</t>
  </si>
  <si>
    <t>ONDB37</t>
  </si>
  <si>
    <t>Ilfracombe pilot</t>
  </si>
  <si>
    <t>IG blueprint for MDT and VCSE to progress via Ilfracombe pilot</t>
  </si>
  <si>
    <t xml:space="preserve">NDVS / TTVS </t>
  </si>
  <si>
    <t>NDVS / TTVS mapping exercise to be brought back to Board.</t>
  </si>
  <si>
    <t>Marie / Beki</t>
  </si>
  <si>
    <t>Future meetings</t>
  </si>
  <si>
    <t>28th April 2026</t>
  </si>
  <si>
    <t>15th April 2026</t>
  </si>
  <si>
    <t>Before next Board (28th April)</t>
  </si>
  <si>
    <t>Clarify PHM/HIU/FAME funding with ICB Population Health</t>
  </si>
  <si>
    <t>PG55</t>
  </si>
  <si>
    <t>Neighbourhood programme</t>
  </si>
  <si>
    <t>Nicola to circulate Chris Reid / Cornwall neighbourhood slides and framework materials to group.</t>
  </si>
  <si>
    <t>16th April 2026</t>
  </si>
  <si>
    <t>PG56</t>
  </si>
  <si>
    <r>
      <t xml:space="preserve">Progress arrangements for </t>
    </r>
    <r>
      <rPr>
        <b/>
        <sz val="11"/>
        <color rgb="FF000000"/>
        <rFont val="Arial"/>
        <family val="2"/>
      </rPr>
      <t>28 April neighbourhood session</t>
    </r>
    <r>
      <rPr>
        <sz val="11"/>
        <color rgb="FF000000"/>
        <rFont val="Arial"/>
        <family val="2"/>
      </rPr>
      <t xml:space="preserve"> (venue, agenda, invitees).</t>
    </r>
  </si>
  <si>
    <t>Nicola / Andrea</t>
  </si>
  <si>
    <t>PG57</t>
  </si>
  <si>
    <r>
      <t xml:space="preserve">Feed back VCSE views on </t>
    </r>
    <r>
      <rPr>
        <i/>
        <sz val="11"/>
        <color rgb="FF000000"/>
        <rFont val="Segoe UI"/>
        <family val="2"/>
      </rPr>
      <t>“what VCSE wants from neighbourhood health”</t>
    </r>
    <r>
      <rPr>
        <sz val="11"/>
        <color rgb="FF000000"/>
        <rFont val="Segoe UI"/>
        <family val="2"/>
      </rPr>
      <t xml:space="preserve"> into the programme.</t>
    </r>
  </si>
  <si>
    <t xml:space="preserve">Phil Harris  </t>
  </si>
  <si>
    <t>Nicola and Andrea to consider VCSE Health Assembly representation at appropriate stage (strategic vs delivery).</t>
  </si>
  <si>
    <t>PG58</t>
  </si>
  <si>
    <t>PG59</t>
  </si>
  <si>
    <t>PG60</t>
  </si>
  <si>
    <t>Group to log VCSE representation as an ongoing risk to actively manage.</t>
  </si>
  <si>
    <t>Mental Health Neighbourhood Proposal</t>
  </si>
  <si>
    <t>Kerry Durkin</t>
  </si>
  <si>
    <t>Proceed with Task &amp; Finish Group.
Report progress (and any blockers) via: 
o	OND Programme Group
o	RDH Mental Health Assurance Group
o	DPT governance as required.</t>
  </si>
  <si>
    <t xml:space="preserve">Mental Health “Gap” / Neighbourhood Pilot </t>
  </si>
  <si>
    <t>PG61</t>
  </si>
  <si>
    <t>Kerry Durkin to convene Ilfracombe-based workshop first and plan subsequent Bideford/Torridge workshop informed by Ilfracombe learning.</t>
  </si>
  <si>
    <t>PG62</t>
  </si>
  <si>
    <t>James Lander &amp; Phil Harris to support design and participant identification for Ilfracombe workshop.</t>
  </si>
  <si>
    <t>PG63</t>
  </si>
  <si>
    <t>James Lander / Phil Harris</t>
  </si>
  <si>
    <t>PG64</t>
  </si>
  <si>
    <t>Simon Rapsey to attend workshops to ensure alignment with Health &amp; Justice MDT pilot.</t>
  </si>
  <si>
    <t>Kerry Durkin to discuss Royal Devon representation (e.g. Amanda Miles) at forthcoming meeting.</t>
  </si>
  <si>
    <t xml:space="preserve">Mental Health Data &amp; Prevalence Work </t>
  </si>
  <si>
    <t>Kerry Durkin / DPT / Partners to continue development of prevalence tools and data-sharing proposals. - Link with wider population health digital work.</t>
  </si>
  <si>
    <t>PG65</t>
  </si>
  <si>
    <t>PG66</t>
  </si>
  <si>
    <t>All programme / sub-groups leads</t>
  </si>
  <si>
    <t>Programme / Sub‑Groups to provide a short input (bullet points) answering: 
“What does your group contribute to the shared purpose of neighbourhood health?”
Focus on:
-Outcomes
-Enablers
-Distinct value (not activity lists)</t>
  </si>
  <si>
    <t>Programme-wide next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</si>
</sst>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m"/>
  </numFmts>
  <fonts count="89" x14ac:knownFonts="1">
    <font>
      <sz val="11"/>
      <color theme="1"/>
      <name val="Arial"/>
      <family val="2"/>
      <scheme val="minor"/>
    </font>
    <font>
      <sz val="12"/>
      <color theme="1"/>
      <name val="Arial"/>
      <family val="2"/>
      <scheme val="minor"/>
    </font>
    <font>
      <sz val="11"/>
      <color theme="1"/>
      <name val="Arial"/>
      <family val="2"/>
      <scheme val="minor"/>
    </font>
    <font>
      <sz val="12"/>
      <name val="Arial"/>
      <family val="2"/>
    </font>
    <font>
      <u/>
      <sz val="11"/>
      <color theme="10"/>
      <name val="Arial"/>
      <family val="2"/>
      <scheme val="minor"/>
    </font>
    <font>
      <sz val="12"/>
      <color theme="1"/>
      <name val="Arial"/>
      <family val="2"/>
    </font>
    <font>
      <b/>
      <sz val="12"/>
      <name val="Arial"/>
      <family val="2"/>
    </font>
    <font>
      <b/>
      <sz val="11"/>
      <color theme="1"/>
      <name val="Arial"/>
      <family val="2"/>
      <scheme val="minor"/>
    </font>
    <font>
      <b/>
      <sz val="12"/>
      <color theme="1"/>
      <name val="Arial"/>
      <family val="2"/>
      <scheme val="minor"/>
    </font>
    <font>
      <sz val="8"/>
      <color theme="1"/>
      <name val="Arial"/>
      <family val="2"/>
      <scheme val="minor"/>
    </font>
    <font>
      <sz val="8"/>
      <name val="Arial"/>
      <family val="2"/>
    </font>
    <font>
      <b/>
      <sz val="12"/>
      <color rgb="FFFF0000"/>
      <name val="Arial"/>
      <family val="2"/>
      <scheme val="minor"/>
    </font>
    <font>
      <sz val="12"/>
      <color rgb="FFFF0000"/>
      <name val="Arial"/>
      <family val="2"/>
      <scheme val="minor"/>
    </font>
    <font>
      <sz val="12"/>
      <name val="Arial"/>
      <family val="2"/>
      <scheme val="minor"/>
    </font>
    <font>
      <sz val="11"/>
      <color rgb="FFFF0000"/>
      <name val="Arial"/>
      <family val="2"/>
      <scheme val="minor"/>
    </font>
    <font>
      <sz val="11"/>
      <color rgb="FF000000"/>
      <name val="Arial"/>
      <family val="2"/>
      <scheme val="minor"/>
    </font>
    <font>
      <b/>
      <sz val="14"/>
      <color rgb="FF000000"/>
      <name val="Arial"/>
      <family val="2"/>
    </font>
    <font>
      <sz val="14"/>
      <color rgb="FF000000"/>
      <name val="Arial"/>
      <family val="2"/>
    </font>
    <font>
      <sz val="11"/>
      <color rgb="FF000000"/>
      <name val="Arial"/>
      <family val="2"/>
    </font>
    <font>
      <b/>
      <sz val="11"/>
      <color rgb="FF000000"/>
      <name val="Arial"/>
      <family val="2"/>
    </font>
    <font>
      <b/>
      <sz val="11"/>
      <color rgb="FFFFFFFF"/>
      <name val="Arial"/>
      <family val="2"/>
    </font>
    <font>
      <b/>
      <sz val="11"/>
      <name val="Arial"/>
      <family val="2"/>
    </font>
    <font>
      <sz val="11"/>
      <name val="Arial"/>
      <family val="2"/>
    </font>
    <font>
      <vertAlign val="superscript"/>
      <sz val="11"/>
      <color rgb="FF000000"/>
      <name val="Arial"/>
      <family val="2"/>
    </font>
    <font>
      <b/>
      <sz val="14"/>
      <color rgb="FF000000"/>
      <name val="Calibri"/>
      <family val="2"/>
    </font>
    <font>
      <sz val="14"/>
      <color rgb="FF000000"/>
      <name val="Calibri"/>
      <family val="2"/>
    </font>
    <font>
      <sz val="11"/>
      <color rgb="FF000000"/>
      <name val="Calibri"/>
      <family val="2"/>
    </font>
    <font>
      <b/>
      <sz val="11"/>
      <color rgb="FF000000"/>
      <name val="Calibri"/>
      <family val="2"/>
    </font>
    <font>
      <sz val="12"/>
      <color rgb="FF000000"/>
      <name val="Arial"/>
      <family val="2"/>
    </font>
    <font>
      <b/>
      <sz val="12"/>
      <color rgb="FF000000"/>
      <name val="Arial"/>
      <family val="2"/>
    </font>
    <font>
      <sz val="11"/>
      <color rgb="FFFF0000"/>
      <name val="Arial"/>
      <family val="2"/>
    </font>
    <font>
      <strike/>
      <sz val="12"/>
      <color rgb="FF000000"/>
      <name val="Arial"/>
      <family val="2"/>
    </font>
    <font>
      <sz val="11"/>
      <color theme="1"/>
      <name val="Arial"/>
      <family val="2"/>
    </font>
    <font>
      <sz val="12"/>
      <color rgb="FFFF0000"/>
      <name val="Arial"/>
      <family val="2"/>
    </font>
    <font>
      <i/>
      <sz val="11"/>
      <color rgb="FF000000"/>
      <name val="Arial"/>
      <family val="2"/>
    </font>
    <font>
      <b/>
      <sz val="9"/>
      <color rgb="FF363636"/>
      <name val="Roboto"/>
    </font>
    <font>
      <u/>
      <sz val="11"/>
      <color rgb="FF000000"/>
      <name val="Arial"/>
      <family val="2"/>
    </font>
    <font>
      <sz val="11"/>
      <color theme="1"/>
      <name val="Arial"/>
      <family val="2"/>
      <charset val="1"/>
    </font>
    <font>
      <sz val="12"/>
      <color theme="1"/>
      <name val="Arial"/>
      <family val="2"/>
      <charset val="1"/>
    </font>
    <font>
      <b/>
      <sz val="11"/>
      <color rgb="FFFFFFFF"/>
      <name val="Arial"/>
      <family val="2"/>
      <scheme val="minor"/>
    </font>
    <font>
      <strike/>
      <sz val="12"/>
      <color theme="1"/>
      <name val="Arial"/>
      <family val="2"/>
      <scheme val="minor"/>
    </font>
    <font>
      <sz val="11"/>
      <color rgb="FF065C90"/>
      <name val="Arial"/>
      <family val="2"/>
      <charset val="1"/>
    </font>
    <font>
      <sz val="9"/>
      <color theme="1"/>
      <name val="Arial"/>
      <family val="2"/>
      <charset val="1"/>
    </font>
    <font>
      <sz val="10"/>
      <color theme="1"/>
      <name val="Arial"/>
      <family val="2"/>
      <charset val="1"/>
    </font>
    <font>
      <sz val="11"/>
      <color rgb="FF000000"/>
      <name val="Arial"/>
      <family val="2"/>
      <charset val="1"/>
    </font>
    <font>
      <sz val="11"/>
      <color rgb="FFFFFFFF"/>
      <name val="Arial"/>
      <family val="2"/>
    </font>
    <font>
      <sz val="12"/>
      <color rgb="FF000000"/>
      <name val="Arial"/>
      <family val="2"/>
      <scheme val="minor"/>
    </font>
    <font>
      <strike/>
      <sz val="12"/>
      <color rgb="FFFF0000"/>
      <name val="Arial"/>
      <family val="2"/>
    </font>
    <font>
      <b/>
      <sz val="12"/>
      <name val="Arial"/>
      <family val="2"/>
      <scheme val="minor"/>
    </font>
    <font>
      <b/>
      <sz val="12"/>
      <color rgb="FF000000"/>
      <name val="Arial"/>
      <family val="2"/>
      <scheme val="minor"/>
    </font>
    <font>
      <b/>
      <sz val="12"/>
      <color theme="1"/>
      <name val="Arial"/>
      <family val="2"/>
    </font>
    <font>
      <b/>
      <strike/>
      <sz val="12"/>
      <color theme="1"/>
      <name val="Arial"/>
      <family val="2"/>
      <scheme val="minor"/>
    </font>
    <font>
      <b/>
      <strike/>
      <sz val="12"/>
      <color theme="1"/>
      <name val="Arial"/>
      <family val="2"/>
    </font>
    <font>
      <sz val="12"/>
      <color rgb="FFFF9500"/>
      <name val="Arial"/>
      <family val="2"/>
      <scheme val="minor"/>
    </font>
    <font>
      <sz val="12"/>
      <color theme="0"/>
      <name val="Arial"/>
      <family val="2"/>
      <scheme val="minor"/>
    </font>
    <font>
      <sz val="12"/>
      <color rgb="FFFFFFFF"/>
      <name val="Arial"/>
      <family val="2"/>
      <scheme val="minor"/>
    </font>
    <font>
      <b/>
      <sz val="11"/>
      <color theme="0"/>
      <name val="Arial"/>
      <family val="2"/>
      <scheme val="minor"/>
    </font>
    <font>
      <sz val="11"/>
      <color theme="0"/>
      <name val="Arial"/>
      <family val="2"/>
      <scheme val="minor"/>
    </font>
    <font>
      <sz val="12"/>
      <color rgb="FF000000"/>
      <name val="Arial"/>
      <family val="2"/>
      <charset val="1"/>
    </font>
    <font>
      <sz val="11"/>
      <name val="Arial"/>
      <family val="2"/>
      <scheme val="minor"/>
    </font>
    <font>
      <sz val="8"/>
      <name val="Arial"/>
      <family val="2"/>
      <scheme val="minor"/>
    </font>
    <font>
      <b/>
      <sz val="10"/>
      <color theme="1"/>
      <name val="Arial"/>
      <family val="2"/>
      <scheme val="minor"/>
    </font>
    <font>
      <sz val="10"/>
      <color rgb="FFFF0000"/>
      <name val="Arial"/>
      <family val="2"/>
    </font>
    <font>
      <sz val="10"/>
      <color rgb="FF000000"/>
      <name val="Arial"/>
      <family val="2"/>
    </font>
    <font>
      <sz val="10"/>
      <color theme="1"/>
      <name val="Arial"/>
      <family val="2"/>
      <scheme val="minor"/>
    </font>
    <font>
      <sz val="10"/>
      <color theme="1"/>
      <name val="Arial"/>
      <family val="2"/>
    </font>
    <font>
      <b/>
      <sz val="22"/>
      <color rgb="FF1B365D"/>
      <name val="Arial"/>
      <family val="2"/>
    </font>
    <font>
      <b/>
      <sz val="18"/>
      <color theme="1"/>
      <name val="Arial"/>
      <family val="2"/>
    </font>
    <font>
      <sz val="18"/>
      <color theme="1"/>
      <name val="Arial"/>
      <family val="2"/>
    </font>
    <font>
      <b/>
      <sz val="11"/>
      <color theme="1"/>
      <name val="Arial"/>
      <family val="2"/>
    </font>
    <font>
      <sz val="10"/>
      <name val="Arial"/>
      <family val="2"/>
    </font>
    <font>
      <b/>
      <sz val="12"/>
      <color theme="0"/>
      <name val="Arial"/>
      <family val="2"/>
    </font>
    <font>
      <b/>
      <sz val="11"/>
      <color theme="0"/>
      <name val="Arial"/>
      <family val="2"/>
    </font>
    <font>
      <sz val="9"/>
      <color indexed="81"/>
      <name val="Tahoma"/>
      <family val="2"/>
    </font>
    <font>
      <sz val="11"/>
      <color rgb="FF00B050"/>
      <name val="Arial"/>
      <family val="2"/>
      <scheme val="minor"/>
    </font>
    <font>
      <b/>
      <sz val="14"/>
      <color theme="0"/>
      <name val="Arial"/>
      <family val="2"/>
      <scheme val="minor"/>
    </font>
    <font>
      <sz val="9"/>
      <color theme="1"/>
      <name val="Arial"/>
      <family val="2"/>
      <scheme val="minor"/>
    </font>
    <font>
      <b/>
      <u/>
      <sz val="11"/>
      <color rgb="FFC87700"/>
      <name val="Arial"/>
      <family val="2"/>
      <scheme val="minor"/>
    </font>
    <font>
      <sz val="11"/>
      <color rgb="FFC87700"/>
      <name val="Arial"/>
      <family val="2"/>
      <scheme val="minor"/>
    </font>
    <font>
      <b/>
      <sz val="8"/>
      <color theme="1"/>
      <name val="Arial"/>
      <family val="2"/>
      <scheme val="minor"/>
    </font>
    <font>
      <sz val="8"/>
      <color rgb="FF000000"/>
      <name val="Arial"/>
      <family val="2"/>
    </font>
    <font>
      <sz val="8"/>
      <color rgb="FF000000"/>
      <name val="Arial"/>
      <family val="2"/>
      <scheme val="minor"/>
    </font>
    <font>
      <sz val="8"/>
      <color rgb="FF000000"/>
      <name val="Calibri"/>
      <family val="2"/>
    </font>
    <font>
      <sz val="8"/>
      <color rgb="FF000000"/>
      <name val="Arial"/>
      <family val="2"/>
      <charset val="1"/>
    </font>
    <font>
      <sz val="8"/>
      <name val="Arial"/>
      <family val="2"/>
      <charset val="1"/>
    </font>
    <font>
      <sz val="11"/>
      <color theme="1"/>
      <name val="Calibri"/>
      <family val="2"/>
    </font>
    <font>
      <sz val="11"/>
      <color rgb="FF000000"/>
      <name val="Segoe UI"/>
      <family val="2"/>
    </font>
    <font>
      <i/>
      <sz val="11"/>
      <color rgb="FF000000"/>
      <name val="Segoe UI"/>
      <family val="2"/>
    </font>
    <font>
      <b/>
      <sz val="11"/>
      <color rgb="FF000000"/>
      <name val="Arial"/>
      <family val="2"/>
      <scheme val="minor"/>
    </font>
  </fonts>
  <fills count="61">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rgb="FFE868B1"/>
        <bgColor indexed="64"/>
      </patternFill>
    </fill>
    <fill>
      <patternFill patternType="solid">
        <fgColor rgb="FF2FFB25"/>
        <bgColor indexed="64"/>
      </patternFill>
    </fill>
    <fill>
      <patternFill patternType="solid">
        <fgColor rgb="FF0070C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0.14999847407452621"/>
        <bgColor indexed="64"/>
      </patternFill>
    </fill>
    <fill>
      <patternFill patternType="solid">
        <fgColor theme="6" tint="0.39997558519241921"/>
        <bgColor indexed="64"/>
      </patternFill>
    </fill>
    <fill>
      <patternFill patternType="solid">
        <fgColor theme="9" tint="-0.34998626667073579"/>
        <bgColor indexed="64"/>
      </patternFill>
    </fill>
    <fill>
      <patternFill patternType="solid">
        <fgColor rgb="FFFFB061"/>
        <bgColor indexed="64"/>
      </patternFill>
    </fill>
    <fill>
      <patternFill patternType="solid">
        <fgColor rgb="FF00B050"/>
        <bgColor indexed="64"/>
      </patternFill>
    </fill>
    <fill>
      <patternFill patternType="solid">
        <fgColor rgb="FF00B0F0"/>
        <bgColor rgb="FF000000"/>
      </patternFill>
    </fill>
    <fill>
      <patternFill patternType="solid">
        <fgColor rgb="FFC1E7FD"/>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FFFFFF"/>
        <bgColor rgb="FFFFFFFF"/>
      </patternFill>
    </fill>
    <fill>
      <patternFill patternType="solid">
        <fgColor rgb="FFFFC000"/>
        <bgColor rgb="FF000000"/>
      </patternFill>
    </fill>
    <fill>
      <patternFill patternType="solid">
        <fgColor rgb="FFFF0000"/>
        <bgColor rgb="FF000000"/>
      </patternFill>
    </fill>
    <fill>
      <patternFill patternType="solid">
        <fgColor rgb="FFC5C2C2"/>
        <bgColor rgb="FF000000"/>
      </patternFill>
    </fill>
    <fill>
      <patternFill patternType="solid">
        <fgColor rgb="FFD9D9D9"/>
        <bgColor indexed="64"/>
      </patternFill>
    </fill>
    <fill>
      <patternFill patternType="solid">
        <fgColor rgb="FF7030A0"/>
        <bgColor indexed="64"/>
      </patternFill>
    </fill>
    <fill>
      <patternFill patternType="solid">
        <fgColor rgb="FFE868B1"/>
        <bgColor rgb="FF000000"/>
      </patternFill>
    </fill>
    <fill>
      <patternFill patternType="solid">
        <fgColor rgb="FF92D050"/>
        <bgColor rgb="FFFFFFFF"/>
      </patternFill>
    </fill>
    <fill>
      <patternFill patternType="solid">
        <fgColor rgb="FFFFC000"/>
        <bgColor rgb="FFFFFFFF"/>
      </patternFill>
    </fill>
    <fill>
      <patternFill patternType="solid">
        <fgColor theme="9" tint="-0.249977111117893"/>
        <bgColor indexed="64"/>
      </patternFill>
    </fill>
    <fill>
      <patternFill patternType="solid">
        <fgColor theme="9" tint="-0.14999847407452621"/>
        <bgColor indexed="64"/>
      </patternFill>
    </fill>
    <fill>
      <patternFill patternType="solid">
        <fgColor rgb="FFAEAAAA"/>
        <bgColor indexed="64"/>
      </patternFill>
    </fill>
    <fill>
      <patternFill patternType="solid">
        <fgColor rgb="FFFFD966"/>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8E4090"/>
        <bgColor indexed="64"/>
      </patternFill>
    </fill>
    <fill>
      <patternFill patternType="solid">
        <fgColor rgb="FFB4C6E7"/>
        <bgColor indexed="64"/>
      </patternFill>
    </fill>
    <fill>
      <patternFill patternType="solid">
        <fgColor theme="8" tint="0.79998168889431442"/>
        <bgColor indexed="64"/>
      </patternFill>
    </fill>
    <fill>
      <patternFill patternType="solid">
        <fgColor rgb="FFFF6699"/>
        <bgColor indexed="64"/>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CC66FF"/>
        <bgColor indexed="64"/>
      </patternFill>
    </fill>
    <fill>
      <patternFill patternType="solid">
        <fgColor rgb="FFFF7C80"/>
        <bgColor indexed="64"/>
      </patternFill>
    </fill>
    <fill>
      <patternFill patternType="solid">
        <fgColor rgb="FF3399FF"/>
        <bgColor indexed="64"/>
      </patternFill>
    </fill>
    <fill>
      <patternFill patternType="solid">
        <fgColor theme="9" tint="0.39997558519241921"/>
        <bgColor indexed="64"/>
      </patternFill>
    </fill>
    <fill>
      <patternFill patternType="solid">
        <fgColor theme="1"/>
        <bgColor indexed="64"/>
      </patternFill>
    </fill>
    <fill>
      <patternFill patternType="solid">
        <fgColor rgb="FFCCCCFF"/>
        <bgColor indexed="64"/>
      </patternFill>
    </fill>
    <fill>
      <patternFill patternType="solid">
        <fgColor rgb="FFFFFF99"/>
        <bgColor indexed="64"/>
      </patternFill>
    </fill>
    <fill>
      <patternFill patternType="solid">
        <fgColor rgb="FFAB80A9"/>
        <bgColor indexed="64"/>
      </patternFill>
    </fill>
    <fill>
      <patternFill patternType="solid">
        <fgColor theme="7" tint="0.39997558519241921"/>
        <bgColor indexed="64"/>
      </patternFill>
    </fill>
    <fill>
      <patternFill patternType="solid">
        <fgColor rgb="FFB3EFFF"/>
        <bgColor indexed="64"/>
      </patternFill>
    </fill>
    <fill>
      <patternFill patternType="solid">
        <fgColor theme="8" tint="0.39997558519241921"/>
        <bgColor indexed="64"/>
      </patternFill>
    </fill>
    <fill>
      <patternFill patternType="solid">
        <fgColor rgb="FF1B365D"/>
        <bgColor indexed="64"/>
      </patternFill>
    </fill>
    <fill>
      <patternFill patternType="solid">
        <fgColor theme="7" tint="0.59999389629810485"/>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bgColor theme="0" tint="-0.14999847407452621"/>
      </patternFill>
    </fill>
    <fill>
      <patternFill patternType="solid">
        <fgColor rgb="FF66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rgb="FFFFFFFF"/>
      </top>
      <bottom style="thin">
        <color indexed="64"/>
      </bottom>
      <diagonal/>
    </border>
    <border>
      <left style="thin">
        <color indexed="64"/>
      </left>
      <right style="thin">
        <color indexed="64"/>
      </right>
      <top style="thin">
        <color indexed="64"/>
      </top>
      <bottom style="thin">
        <color rgb="FFFFFFFF"/>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top style="thin">
        <color indexed="64"/>
      </top>
      <bottom style="thin">
        <color rgb="FFFFFFFF"/>
      </bottom>
      <diagonal/>
    </border>
    <border>
      <left/>
      <right style="thin">
        <color indexed="64"/>
      </right>
      <top style="thin">
        <color indexed="64"/>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theme="4" tint="0.39997558519241921"/>
      </top>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right/>
      <top style="thin">
        <color theme="1"/>
      </top>
      <bottom style="thin">
        <color theme="1"/>
      </bottom>
      <diagonal/>
    </border>
  </borders>
  <cellStyleXfs count="9">
    <xf numFmtId="0" fontId="0" fillId="0" borderId="0"/>
    <xf numFmtId="0" fontId="2" fillId="0" borderId="0"/>
    <xf numFmtId="0" fontId="4" fillId="0" borderId="0" applyNumberFormat="0" applyFill="0" applyBorder="0" applyAlignment="0" applyProtection="0"/>
    <xf numFmtId="0" fontId="65" fillId="0" borderId="0"/>
    <xf numFmtId="0" fontId="70" fillId="0" borderId="0"/>
    <xf numFmtId="0" fontId="2" fillId="0" borderId="0"/>
    <xf numFmtId="0" fontId="2" fillId="0" borderId="0"/>
    <xf numFmtId="0" fontId="2" fillId="0" borderId="0"/>
    <xf numFmtId="0" fontId="4" fillId="0" borderId="0" applyNumberFormat="0" applyFill="0" applyBorder="0" applyAlignment="0" applyProtection="0"/>
  </cellStyleXfs>
  <cellXfs count="728">
    <xf numFmtId="0" fontId="0" fillId="0" borderId="0" xfId="0"/>
    <xf numFmtId="164" fontId="3" fillId="0" borderId="1" xfId="1" applyNumberFormat="1" applyFont="1" applyBorder="1" applyAlignment="1">
      <alignment horizontal="left" vertical="top" wrapText="1"/>
    </xf>
    <xf numFmtId="0" fontId="3" fillId="0" borderId="1" xfId="1"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xf>
    <xf numFmtId="0" fontId="1" fillId="0" borderId="1" xfId="0" applyFont="1" applyBorder="1" applyAlignment="1">
      <alignment vertical="top" wrapText="1"/>
    </xf>
    <xf numFmtId="0" fontId="1" fillId="9" borderId="0" xfId="0" applyFont="1" applyFill="1" applyAlignment="1">
      <alignment vertical="top"/>
    </xf>
    <xf numFmtId="0" fontId="8" fillId="8" borderId="1" xfId="0" applyFont="1" applyFill="1" applyBorder="1" applyAlignment="1">
      <alignment vertical="top" wrapText="1"/>
    </xf>
    <xf numFmtId="0" fontId="9" fillId="0" borderId="1" xfId="0" applyFont="1" applyBorder="1" applyAlignment="1">
      <alignment vertical="top" wrapText="1"/>
    </xf>
    <xf numFmtId="0" fontId="8" fillId="8" borderId="1" xfId="0" applyFont="1" applyFill="1" applyBorder="1" applyAlignment="1">
      <alignment horizontal="center" vertical="center" wrapText="1"/>
    </xf>
    <xf numFmtId="0" fontId="10" fillId="0" borderId="1" xfId="1"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16" fontId="8" fillId="8"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0" borderId="0" xfId="0" applyFont="1" applyAlignment="1">
      <alignment horizontal="center" vertical="center" wrapText="1"/>
    </xf>
    <xf numFmtId="0" fontId="1" fillId="11"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1" fillId="0" borderId="1" xfId="0" applyFont="1" applyBorder="1" applyAlignment="1">
      <alignment vertical="center" wrapText="1"/>
    </xf>
    <xf numFmtId="0" fontId="0" fillId="0" borderId="0" xfId="0" applyAlignment="1">
      <alignment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12" fillId="8" borderId="1" xfId="0" applyFont="1" applyFill="1" applyBorder="1" applyAlignment="1">
      <alignment vertical="center" wrapText="1"/>
    </xf>
    <xf numFmtId="0" fontId="12" fillId="8" borderId="1" xfId="0" applyFont="1" applyFill="1" applyBorder="1" applyAlignment="1">
      <alignment vertical="top" wrapText="1"/>
    </xf>
    <xf numFmtId="0" fontId="0" fillId="0" borderId="0" xfId="0" applyAlignment="1">
      <alignment vertical="top"/>
    </xf>
    <xf numFmtId="0" fontId="18" fillId="0" borderId="0" xfId="0" applyFont="1"/>
    <xf numFmtId="0" fontId="18" fillId="19" borderId="12" xfId="0" applyFont="1" applyFill="1" applyBorder="1"/>
    <xf numFmtId="9" fontId="18" fillId="19" borderId="12" xfId="0" applyNumberFormat="1" applyFont="1" applyFill="1" applyBorder="1"/>
    <xf numFmtId="0" fontId="19" fillId="0" borderId="0" xfId="0" applyFont="1" applyAlignment="1">
      <alignment wrapText="1"/>
    </xf>
    <xf numFmtId="14" fontId="18" fillId="0" borderId="0" xfId="0" applyNumberFormat="1" applyFont="1"/>
    <xf numFmtId="0" fontId="18" fillId="19" borderId="9" xfId="0" applyFont="1" applyFill="1" applyBorder="1"/>
    <xf numFmtId="0" fontId="22" fillId="22" borderId="1" xfId="0" applyFont="1" applyFill="1" applyBorder="1" applyAlignment="1">
      <alignment wrapText="1"/>
    </xf>
    <xf numFmtId="0" fontId="22" fillId="0" borderId="1" xfId="0" applyFont="1" applyBorder="1" applyAlignment="1">
      <alignment wrapText="1"/>
    </xf>
    <xf numFmtId="0" fontId="18" fillId="0" borderId="1" xfId="0" applyFont="1" applyBorder="1"/>
    <xf numFmtId="0" fontId="18" fillId="0" borderId="1" xfId="0" applyFont="1" applyBorder="1" applyAlignment="1">
      <alignment wrapText="1"/>
    </xf>
    <xf numFmtId="0" fontId="18" fillId="22" borderId="1" xfId="0" applyFont="1" applyFill="1" applyBorder="1"/>
    <xf numFmtId="0" fontId="18" fillId="22" borderId="1" xfId="0" applyFont="1" applyFill="1" applyBorder="1" applyAlignment="1">
      <alignment wrapText="1"/>
    </xf>
    <xf numFmtId="0" fontId="18" fillId="0" borderId="15" xfId="0" applyFont="1" applyBorder="1"/>
    <xf numFmtId="0" fontId="18" fillId="22" borderId="15" xfId="0" applyFont="1" applyFill="1" applyBorder="1"/>
    <xf numFmtId="0" fontId="26" fillId="0" borderId="0" xfId="0" applyFont="1"/>
    <xf numFmtId="14" fontId="26" fillId="0" borderId="0" xfId="0" applyNumberFormat="1" applyFont="1"/>
    <xf numFmtId="0" fontId="21" fillId="21" borderId="1" xfId="0" applyFont="1" applyFill="1" applyBorder="1" applyAlignment="1">
      <alignment horizontal="center" vertical="center"/>
    </xf>
    <xf numFmtId="0" fontId="19" fillId="21" borderId="1" xfId="0" applyFont="1" applyFill="1" applyBorder="1" applyAlignment="1">
      <alignment horizontal="center" vertical="center"/>
    </xf>
    <xf numFmtId="0" fontId="18" fillId="21" borderId="1" xfId="0" applyFont="1" applyFill="1" applyBorder="1" applyAlignment="1">
      <alignment horizontal="center" vertical="center"/>
    </xf>
    <xf numFmtId="0" fontId="18" fillId="21" borderId="15" xfId="0" applyFont="1" applyFill="1" applyBorder="1" applyAlignment="1">
      <alignment horizontal="center" vertical="center"/>
    </xf>
    <xf numFmtId="0" fontId="0" fillId="0" borderId="17" xfId="0" applyBorder="1"/>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17" xfId="0" applyFill="1" applyBorder="1" applyAlignment="1">
      <alignment horizontal="center" vertical="center"/>
    </xf>
    <xf numFmtId="0" fontId="28" fillId="0" borderId="1" xfId="0" applyFont="1" applyBorder="1" applyAlignment="1">
      <alignment vertical="top" wrapText="1"/>
    </xf>
    <xf numFmtId="0" fontId="0" fillId="6" borderId="1" xfId="0" applyFill="1" applyBorder="1" applyAlignment="1">
      <alignment horizontal="center" vertical="center" wrapText="1"/>
    </xf>
    <xf numFmtId="0" fontId="20" fillId="28" borderId="1" xfId="0" applyFont="1" applyFill="1" applyBorder="1" applyAlignment="1">
      <alignment horizontal="center" vertical="center" wrapText="1"/>
    </xf>
    <xf numFmtId="0" fontId="20" fillId="23"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22" fillId="2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8" fillId="0" borderId="1" xfId="0" applyFont="1" applyBorder="1" applyAlignment="1">
      <alignment horizontal="center" vertical="center"/>
    </xf>
    <xf numFmtId="0" fontId="18" fillId="22" borderId="1" xfId="0" applyFont="1" applyFill="1" applyBorder="1" applyAlignment="1">
      <alignment horizontal="center" vertical="center"/>
    </xf>
    <xf numFmtId="0" fontId="18" fillId="20" borderId="1" xfId="0" applyFont="1" applyFill="1" applyBorder="1" applyAlignment="1">
      <alignment horizontal="center" vertical="center"/>
    </xf>
    <xf numFmtId="0" fontId="18" fillId="22" borderId="1" xfId="0" applyFont="1" applyFill="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19" fillId="2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20" borderId="1" xfId="0" applyFont="1" applyFill="1" applyBorder="1" applyAlignment="1">
      <alignment horizontal="center" vertical="center" wrapText="1"/>
    </xf>
    <xf numFmtId="0" fontId="19" fillId="21" borderId="1"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22" borderId="15" xfId="0" applyFont="1" applyFill="1" applyBorder="1" applyAlignment="1">
      <alignment horizontal="center" vertical="center" wrapText="1"/>
    </xf>
    <xf numFmtId="0" fontId="18" fillId="5" borderId="1" xfId="0" applyFont="1" applyFill="1" applyBorder="1" applyAlignment="1">
      <alignment horizontal="center" vertical="center" wrapText="1"/>
    </xf>
    <xf numFmtId="17" fontId="18" fillId="22" borderId="1" xfId="0" applyNumberFormat="1" applyFont="1" applyFill="1" applyBorder="1" applyAlignment="1">
      <alignment horizontal="center" vertical="center"/>
    </xf>
    <xf numFmtId="17" fontId="18" fillId="0" borderId="1" xfId="0" applyNumberFormat="1" applyFont="1" applyBorder="1" applyAlignment="1">
      <alignment horizontal="center" vertical="center"/>
    </xf>
    <xf numFmtId="0" fontId="18" fillId="10" borderId="1" xfId="0" applyFont="1" applyFill="1" applyBorder="1" applyAlignment="1">
      <alignment horizontal="center" vertical="center" wrapText="1"/>
    </xf>
    <xf numFmtId="0" fontId="18" fillId="29"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30" borderId="1" xfId="0" applyFont="1" applyFill="1" applyBorder="1" applyAlignment="1">
      <alignment horizontal="center" vertical="center" wrapText="1"/>
    </xf>
    <xf numFmtId="0" fontId="19" fillId="21"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2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19" borderId="12" xfId="0" applyFont="1" applyFill="1" applyBorder="1" applyAlignment="1">
      <alignment horizontal="center" vertical="center"/>
    </xf>
    <xf numFmtId="0" fontId="18" fillId="19" borderId="9" xfId="0" applyFont="1" applyFill="1" applyBorder="1" applyAlignment="1">
      <alignment horizontal="center" vertical="center"/>
    </xf>
    <xf numFmtId="9" fontId="18" fillId="19" borderId="12" xfId="0" applyNumberFormat="1" applyFont="1" applyFill="1" applyBorder="1" applyAlignment="1">
      <alignment horizontal="center" vertical="center"/>
    </xf>
    <xf numFmtId="0" fontId="16" fillId="28" borderId="1" xfId="0" applyFont="1" applyFill="1" applyBorder="1" applyAlignment="1">
      <alignment wrapText="1"/>
    </xf>
    <xf numFmtId="0" fontId="16" fillId="23" borderId="1" xfId="0" applyFont="1" applyFill="1" applyBorder="1" applyAlignment="1">
      <alignment wrapText="1"/>
    </xf>
    <xf numFmtId="0" fontId="16" fillId="17" borderId="1" xfId="0" applyFont="1" applyFill="1" applyBorder="1" applyAlignment="1">
      <alignment wrapText="1"/>
    </xf>
    <xf numFmtId="0" fontId="0" fillId="31" borderId="1" xfId="0" applyFill="1" applyBorder="1"/>
    <xf numFmtId="0" fontId="0" fillId="0" borderId="1" xfId="0" applyBorder="1" applyAlignment="1">
      <alignment horizontal="center" vertical="center" wrapText="1"/>
    </xf>
    <xf numFmtId="0" fontId="7" fillId="31" borderId="1" xfId="0" applyFont="1" applyFill="1" applyBorder="1" applyAlignment="1">
      <alignment horizontal="center" vertical="center"/>
    </xf>
    <xf numFmtId="0" fontId="21" fillId="21" borderId="1" xfId="0" applyFont="1" applyFill="1" applyBorder="1" applyAlignment="1">
      <alignment horizontal="center" vertical="center" wrapText="1"/>
    </xf>
    <xf numFmtId="17" fontId="22" fillId="22" borderId="1" xfId="0" applyNumberFormat="1" applyFont="1" applyFill="1" applyBorder="1" applyAlignment="1">
      <alignment horizontal="center" vertical="center" wrapText="1"/>
    </xf>
    <xf numFmtId="17" fontId="22" fillId="0" borderId="1" xfId="0" applyNumberFormat="1" applyFont="1" applyBorder="1" applyAlignment="1">
      <alignment horizontal="center" vertical="center" wrapText="1"/>
    </xf>
    <xf numFmtId="17" fontId="18" fillId="20" borderId="1" xfId="0" applyNumberFormat="1" applyFont="1" applyFill="1" applyBorder="1" applyAlignment="1">
      <alignment horizontal="center" vertical="center" wrapText="1"/>
    </xf>
    <xf numFmtId="17" fontId="18" fillId="0" borderId="1" xfId="0" applyNumberFormat="1" applyFont="1" applyBorder="1" applyAlignment="1">
      <alignment horizontal="center" vertical="center" wrapText="1"/>
    </xf>
    <xf numFmtId="17" fontId="18" fillId="22" borderId="1" xfId="0" applyNumberFormat="1" applyFont="1" applyFill="1" applyBorder="1" applyAlignment="1">
      <alignment horizontal="center" vertical="center" wrapText="1"/>
    </xf>
    <xf numFmtId="0" fontId="18" fillId="22" borderId="13"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20" borderId="15"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17" fontId="18" fillId="20" borderId="15" xfId="0" applyNumberFormat="1" applyFont="1" applyFill="1" applyBorder="1" applyAlignment="1">
      <alignment horizontal="center" vertical="center" wrapText="1"/>
    </xf>
    <xf numFmtId="17" fontId="18" fillId="0" borderId="15" xfId="0" applyNumberFormat="1" applyFont="1" applyBorder="1" applyAlignment="1">
      <alignment horizontal="center" vertical="center" wrapText="1"/>
    </xf>
    <xf numFmtId="0" fontId="19" fillId="21" borderId="9" xfId="0" applyFont="1" applyFill="1" applyBorder="1" applyAlignment="1">
      <alignment horizontal="center" vertical="center" wrapText="1"/>
    </xf>
    <xf numFmtId="0" fontId="19" fillId="32" borderId="9" xfId="0" applyFont="1" applyFill="1" applyBorder="1" applyAlignment="1">
      <alignment horizontal="center" vertical="center" wrapText="1"/>
    </xf>
    <xf numFmtId="0" fontId="18" fillId="21" borderId="2" xfId="0" applyFont="1" applyFill="1" applyBorder="1" applyAlignment="1">
      <alignment horizontal="center" vertical="center"/>
    </xf>
    <xf numFmtId="17" fontId="18" fillId="5" borderId="1" xfId="0" applyNumberFormat="1" applyFont="1" applyFill="1" applyBorder="1" applyAlignment="1">
      <alignment horizontal="center" vertical="center" wrapText="1"/>
    </xf>
    <xf numFmtId="0" fontId="7" fillId="32" borderId="9" xfId="0" applyFont="1" applyFill="1" applyBorder="1" applyAlignment="1">
      <alignment horizontal="center" vertical="center" wrapText="1"/>
    </xf>
    <xf numFmtId="0" fontId="7" fillId="32" borderId="9"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10" borderId="1" xfId="0" applyFill="1" applyBorder="1" applyAlignment="1">
      <alignment horizontal="center" vertical="center" wrapText="1"/>
    </xf>
    <xf numFmtId="14" fontId="18" fillId="0" borderId="1" xfId="0" applyNumberFormat="1" applyFont="1" applyBorder="1" applyAlignment="1">
      <alignment horizontal="center" vertical="center" wrapText="1"/>
    </xf>
    <xf numFmtId="0" fontId="22" fillId="20" borderId="1" xfId="0" applyFont="1" applyFill="1" applyBorder="1" applyAlignment="1">
      <alignment horizontal="center" vertical="center" wrapText="1"/>
    </xf>
    <xf numFmtId="17" fontId="22" fillId="20" borderId="1" xfId="0" applyNumberFormat="1" applyFont="1" applyFill="1" applyBorder="1" applyAlignment="1">
      <alignment horizontal="center" vertical="center" wrapText="1"/>
    </xf>
    <xf numFmtId="17" fontId="22" fillId="23" borderId="1" xfId="0" applyNumberFormat="1"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26" fillId="2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22" borderId="13"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21" fillId="25" borderId="1" xfId="0" applyFont="1" applyFill="1" applyBorder="1" applyAlignment="1">
      <alignment horizontal="center" vertical="center"/>
    </xf>
    <xf numFmtId="0" fontId="22" fillId="0" borderId="3" xfId="0" applyFont="1" applyBorder="1" applyAlignment="1">
      <alignment horizontal="center" vertical="center" wrapText="1"/>
    </xf>
    <xf numFmtId="17" fontId="22" fillId="20" borderId="3" xfId="0" applyNumberFormat="1" applyFont="1" applyFill="1" applyBorder="1" applyAlignment="1">
      <alignment horizontal="center" vertical="center" wrapText="1"/>
    </xf>
    <xf numFmtId="0" fontId="21" fillId="25" borderId="3" xfId="0" applyFont="1" applyFill="1" applyBorder="1" applyAlignment="1">
      <alignment horizontal="center" vertical="center"/>
    </xf>
    <xf numFmtId="0" fontId="21"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17" borderId="3" xfId="0" applyFont="1" applyFill="1" applyBorder="1" applyAlignment="1">
      <alignment horizontal="center" vertical="center" wrapText="1"/>
    </xf>
    <xf numFmtId="0" fontId="21" fillId="25" borderId="4" xfId="0" applyFont="1" applyFill="1" applyBorder="1" applyAlignment="1">
      <alignment horizontal="center" vertical="center"/>
    </xf>
    <xf numFmtId="0" fontId="22" fillId="20"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8" fillId="0" borderId="16" xfId="0" applyFont="1" applyBorder="1" applyAlignment="1">
      <alignment horizontal="center" vertical="center" wrapText="1"/>
    </xf>
    <xf numFmtId="0" fontId="19" fillId="25" borderId="1" xfId="0" applyFont="1" applyFill="1" applyBorder="1" applyAlignment="1">
      <alignment horizontal="center" vertical="center"/>
    </xf>
    <xf numFmtId="17" fontId="18" fillId="20" borderId="3" xfId="0" applyNumberFormat="1" applyFont="1" applyFill="1" applyBorder="1" applyAlignment="1">
      <alignment horizontal="center" vertical="center"/>
    </xf>
    <xf numFmtId="0" fontId="18" fillId="0" borderId="2" xfId="0" applyFont="1" applyBorder="1" applyAlignment="1">
      <alignment horizontal="center" vertical="center"/>
    </xf>
    <xf numFmtId="0" fontId="19" fillId="25" borderId="3" xfId="0" applyFont="1" applyFill="1" applyBorder="1" applyAlignment="1">
      <alignment horizontal="center" vertical="center"/>
    </xf>
    <xf numFmtId="0" fontId="18" fillId="20" borderId="3" xfId="0" applyFont="1" applyFill="1" applyBorder="1" applyAlignment="1">
      <alignment horizontal="center" vertical="center" wrapText="1"/>
    </xf>
    <xf numFmtId="17" fontId="18" fillId="0" borderId="3" xfId="0" applyNumberFormat="1" applyFont="1" applyBorder="1" applyAlignment="1">
      <alignment horizontal="center" vertical="center" wrapText="1"/>
    </xf>
    <xf numFmtId="0" fontId="18" fillId="25" borderId="3" xfId="0" applyFont="1" applyFill="1" applyBorder="1" applyAlignment="1">
      <alignment horizontal="center" vertical="center"/>
    </xf>
    <xf numFmtId="0" fontId="18" fillId="17" borderId="3" xfId="0" applyFont="1" applyFill="1" applyBorder="1" applyAlignment="1">
      <alignment horizontal="center" vertical="center" wrapText="1"/>
    </xf>
    <xf numFmtId="0" fontId="18" fillId="0" borderId="3" xfId="0" applyFont="1" applyBorder="1" applyAlignment="1">
      <alignment horizontal="center" vertical="center"/>
    </xf>
    <xf numFmtId="0" fontId="34" fillId="0" borderId="3" xfId="0" applyFont="1" applyBorder="1" applyAlignment="1">
      <alignment horizontal="center" vertical="center" wrapText="1"/>
    </xf>
    <xf numFmtId="0" fontId="19" fillId="25" borderId="1" xfId="0" applyFont="1" applyFill="1" applyBorder="1" applyAlignment="1">
      <alignment horizontal="center" vertical="center" wrapText="1"/>
    </xf>
    <xf numFmtId="17" fontId="18" fillId="20" borderId="3" xfId="0" applyNumberFormat="1" applyFont="1" applyFill="1" applyBorder="1" applyAlignment="1">
      <alignment horizontal="center" vertical="center" wrapText="1"/>
    </xf>
    <xf numFmtId="0" fontId="18" fillId="0" borderId="4" xfId="0" applyFont="1" applyBorder="1" applyAlignment="1">
      <alignment horizontal="center" vertical="center"/>
    </xf>
    <xf numFmtId="0" fontId="19" fillId="0" borderId="3" xfId="0" applyFont="1" applyBorder="1" applyAlignment="1">
      <alignment horizontal="center" vertical="center"/>
    </xf>
    <xf numFmtId="17" fontId="18" fillId="0" borderId="3" xfId="0" applyNumberFormat="1" applyFont="1" applyBorder="1" applyAlignment="1">
      <alignment horizontal="center" vertical="center"/>
    </xf>
    <xf numFmtId="0" fontId="18" fillId="2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24" borderId="3" xfId="0" applyFont="1" applyFill="1" applyBorder="1" applyAlignment="1">
      <alignment horizontal="center" vertical="center"/>
    </xf>
    <xf numFmtId="0" fontId="19" fillId="0" borderId="7" xfId="0" applyFont="1" applyBorder="1" applyAlignment="1">
      <alignment horizontal="center" vertical="center" wrapText="1"/>
    </xf>
    <xf numFmtId="0" fontId="18" fillId="23" borderId="3" xfId="0" applyFont="1" applyFill="1" applyBorder="1" applyAlignment="1">
      <alignment horizontal="center" vertical="center" wrapText="1"/>
    </xf>
    <xf numFmtId="0" fontId="19" fillId="25" borderId="8" xfId="0" applyFont="1" applyFill="1" applyBorder="1" applyAlignment="1">
      <alignment horizontal="center" vertical="center"/>
    </xf>
    <xf numFmtId="0" fontId="19"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0" fontId="19" fillId="25" borderId="6" xfId="0" applyFont="1" applyFill="1" applyBorder="1" applyAlignment="1">
      <alignment horizontal="center" vertical="center"/>
    </xf>
    <xf numFmtId="0" fontId="18" fillId="20" borderId="6" xfId="0" applyFont="1" applyFill="1" applyBorder="1" applyAlignment="1">
      <alignment horizontal="center" vertical="center" wrapText="1"/>
    </xf>
    <xf numFmtId="0" fontId="18" fillId="25" borderId="6" xfId="0" applyFont="1" applyFill="1" applyBorder="1" applyAlignment="1">
      <alignment horizontal="center" vertical="center"/>
    </xf>
    <xf numFmtId="0" fontId="18" fillId="17" borderId="6" xfId="0" applyFont="1" applyFill="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xf>
    <xf numFmtId="0" fontId="18" fillId="20" borderId="2" xfId="0" applyFont="1" applyFill="1" applyBorder="1" applyAlignment="1">
      <alignment wrapText="1"/>
    </xf>
    <xf numFmtId="0" fontId="19" fillId="25" borderId="2" xfId="0" applyFont="1" applyFill="1" applyBorder="1" applyAlignment="1">
      <alignment horizontal="center" vertical="center"/>
    </xf>
    <xf numFmtId="0" fontId="18" fillId="20" borderId="2" xfId="0" applyFont="1" applyFill="1" applyBorder="1" applyAlignment="1">
      <alignment horizontal="center" vertical="center" wrapText="1"/>
    </xf>
    <xf numFmtId="0" fontId="18" fillId="25" borderId="2" xfId="0" applyFont="1" applyFill="1" applyBorder="1" applyAlignment="1">
      <alignment horizontal="center" vertical="center"/>
    </xf>
    <xf numFmtId="0" fontId="18" fillId="17" borderId="2" xfId="0" applyFont="1" applyFill="1" applyBorder="1" applyAlignment="1">
      <alignment horizontal="center" vertical="center" wrapText="1"/>
    </xf>
    <xf numFmtId="0" fontId="18" fillId="0" borderId="6" xfId="0" applyFont="1" applyBorder="1" applyAlignment="1">
      <alignment wrapText="1"/>
    </xf>
    <xf numFmtId="0" fontId="18" fillId="17" borderId="6" xfId="0" applyFont="1" applyFill="1" applyBorder="1" applyAlignment="1">
      <alignment wrapText="1"/>
    </xf>
    <xf numFmtId="0" fontId="18" fillId="0" borderId="6" xfId="0" applyFont="1" applyBorder="1"/>
    <xf numFmtId="0" fontId="18" fillId="25" borderId="8" xfId="0" applyFont="1" applyFill="1" applyBorder="1" applyAlignment="1">
      <alignment horizontal="center" vertical="center"/>
    </xf>
    <xf numFmtId="0" fontId="19" fillId="0" borderId="5" xfId="0"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xf numFmtId="0" fontId="18" fillId="17" borderId="5" xfId="0" applyFont="1" applyFill="1" applyBorder="1"/>
    <xf numFmtId="0" fontId="19" fillId="25" borderId="5" xfId="0" applyFont="1" applyFill="1" applyBorder="1" applyAlignment="1">
      <alignment horizontal="center" vertical="center"/>
    </xf>
    <xf numFmtId="0" fontId="18" fillId="0" borderId="5" xfId="0" applyFont="1" applyBorder="1" applyAlignment="1">
      <alignment horizontal="center" vertical="center" wrapText="1"/>
    </xf>
    <xf numFmtId="0" fontId="18" fillId="20" borderId="5" xfId="0" applyFont="1" applyFill="1" applyBorder="1" applyAlignment="1">
      <alignment horizontal="center" vertical="center" wrapText="1"/>
    </xf>
    <xf numFmtId="0" fontId="18" fillId="25" borderId="5" xfId="0" applyFont="1" applyFill="1" applyBorder="1" applyAlignment="1">
      <alignment horizontal="center" vertical="center"/>
    </xf>
    <xf numFmtId="0" fontId="18" fillId="17" borderId="5" xfId="0" applyFont="1" applyFill="1" applyBorder="1" applyAlignment="1">
      <alignment horizontal="center" vertical="center" wrapText="1"/>
    </xf>
    <xf numFmtId="0" fontId="18" fillId="25" borderId="1" xfId="0" applyFont="1" applyFill="1" applyBorder="1" applyAlignment="1">
      <alignment horizontal="center" vertical="center"/>
    </xf>
    <xf numFmtId="0" fontId="18" fillId="17" borderId="1" xfId="0" applyFont="1" applyFill="1" applyBorder="1"/>
    <xf numFmtId="0" fontId="18" fillId="0" borderId="7" xfId="0" applyFont="1" applyBorder="1" applyAlignment="1">
      <alignment horizontal="center" vertical="center" wrapText="1"/>
    </xf>
    <xf numFmtId="0" fontId="18" fillId="17" borderId="1" xfId="0" applyFont="1" applyFill="1" applyBorder="1" applyAlignment="1">
      <alignment horizontal="center" vertical="center" wrapText="1"/>
    </xf>
    <xf numFmtId="0" fontId="0" fillId="0" borderId="0" xfId="0" applyAlignment="1">
      <alignment horizontal="center" vertical="center"/>
    </xf>
    <xf numFmtId="17" fontId="0" fillId="0" borderId="1" xfId="0" applyNumberFormat="1" applyBorder="1" applyAlignment="1">
      <alignment horizontal="center" vertical="center" wrapText="1"/>
    </xf>
    <xf numFmtId="0" fontId="35" fillId="0" borderId="1" xfId="0" applyFont="1" applyBorder="1"/>
    <xf numFmtId="0" fontId="18" fillId="19" borderId="1" xfId="0" applyFont="1" applyFill="1" applyBorder="1" applyAlignment="1">
      <alignment horizontal="center" vertical="center"/>
    </xf>
    <xf numFmtId="0" fontId="26" fillId="0" borderId="12" xfId="0" applyFont="1" applyBorder="1" applyAlignment="1">
      <alignment horizontal="center" vertical="center"/>
    </xf>
    <xf numFmtId="0" fontId="26" fillId="0" borderId="9" xfId="0" applyFont="1" applyBorder="1" applyAlignment="1">
      <alignment horizontal="center" vertical="center"/>
    </xf>
    <xf numFmtId="9" fontId="26" fillId="0" borderId="12" xfId="0" applyNumberFormat="1" applyFont="1" applyBorder="1" applyAlignment="1">
      <alignment horizontal="center" vertical="center"/>
    </xf>
    <xf numFmtId="0" fontId="27" fillId="28" borderId="8" xfId="0" applyFont="1" applyFill="1" applyBorder="1" applyAlignment="1">
      <alignment horizontal="center" wrapText="1"/>
    </xf>
    <xf numFmtId="0" fontId="27" fillId="23" borderId="8" xfId="0" applyFont="1" applyFill="1" applyBorder="1" applyAlignment="1">
      <alignment horizontal="center" wrapText="1"/>
    </xf>
    <xf numFmtId="0" fontId="27" fillId="17" borderId="8" xfId="0" applyFont="1" applyFill="1" applyBorder="1" applyAlignment="1">
      <alignment horizontal="center" wrapText="1"/>
    </xf>
    <xf numFmtId="0" fontId="19" fillId="28" borderId="8" xfId="0" applyFont="1" applyFill="1" applyBorder="1" applyAlignment="1">
      <alignment horizontal="center" wrapText="1"/>
    </xf>
    <xf numFmtId="0" fontId="19" fillId="23" borderId="8" xfId="0" applyFont="1" applyFill="1" applyBorder="1" applyAlignment="1">
      <alignment horizontal="center" wrapText="1"/>
    </xf>
    <xf numFmtId="0" fontId="19" fillId="17" borderId="8" xfId="0" applyFont="1" applyFill="1" applyBorder="1" applyAlignment="1">
      <alignment horizontal="center" wrapText="1"/>
    </xf>
    <xf numFmtId="0" fontId="27" fillId="23" borderId="1" xfId="0" applyFont="1" applyFill="1" applyBorder="1" applyAlignment="1">
      <alignment horizontal="center" vertical="center" wrapText="1"/>
    </xf>
    <xf numFmtId="0" fontId="27" fillId="28"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19" fillId="28" borderId="1" xfId="0" applyFont="1" applyFill="1" applyBorder="1" applyAlignment="1">
      <alignment horizontal="center" vertical="center" wrapText="1"/>
    </xf>
    <xf numFmtId="0" fontId="19" fillId="23" borderId="1" xfId="0" applyFont="1" applyFill="1" applyBorder="1" applyAlignment="1">
      <alignment horizontal="center" vertical="center" wrapText="1"/>
    </xf>
    <xf numFmtId="0" fontId="19" fillId="17" borderId="1" xfId="0" applyFont="1" applyFill="1" applyBorder="1" applyAlignment="1">
      <alignment horizontal="center" vertical="center" wrapText="1"/>
    </xf>
    <xf numFmtId="0" fontId="24" fillId="28" borderId="20" xfId="0" applyFont="1" applyFill="1" applyBorder="1" applyAlignment="1">
      <alignment wrapText="1"/>
    </xf>
    <xf numFmtId="0" fontId="24" fillId="23" borderId="23" xfId="0" applyFont="1" applyFill="1" applyBorder="1" applyAlignment="1">
      <alignment wrapText="1"/>
    </xf>
    <xf numFmtId="0" fontId="24" fillId="17" borderId="25" xfId="0" applyFont="1" applyFill="1" applyBorder="1" applyAlignment="1">
      <alignment wrapText="1"/>
    </xf>
    <xf numFmtId="0" fontId="36" fillId="0" borderId="1" xfId="0" applyFont="1" applyBorder="1" applyAlignment="1">
      <alignment horizontal="center" vertical="center" wrapText="1"/>
    </xf>
    <xf numFmtId="0" fontId="38" fillId="0" borderId="0" xfId="0" applyFont="1" applyAlignment="1">
      <alignment wrapText="1"/>
    </xf>
    <xf numFmtId="0" fontId="38" fillId="0" borderId="30" xfId="0" applyFont="1" applyBorder="1" applyAlignment="1">
      <alignment wrapText="1"/>
    </xf>
    <xf numFmtId="0" fontId="0" fillId="0" borderId="17" xfId="0" applyBorder="1" applyAlignment="1">
      <alignment horizontal="center" vertical="center" wrapText="1"/>
    </xf>
    <xf numFmtId="0" fontId="18" fillId="0" borderId="6" xfId="0" applyFont="1" applyBorder="1" applyAlignment="1">
      <alignment horizontal="center" vertical="center" wrapText="1" indent="1"/>
    </xf>
    <xf numFmtId="0" fontId="18" fillId="5" borderId="3" xfId="0" applyFont="1" applyFill="1" applyBorder="1" applyAlignment="1">
      <alignment horizontal="center" vertical="center"/>
    </xf>
    <xf numFmtId="0" fontId="18" fillId="5" borderId="3" xfId="0" applyFont="1" applyFill="1" applyBorder="1" applyAlignment="1">
      <alignment wrapText="1"/>
    </xf>
    <xf numFmtId="0" fontId="18" fillId="5" borderId="6" xfId="0" applyFont="1" applyFill="1" applyBorder="1" applyAlignment="1">
      <alignment wrapText="1"/>
    </xf>
    <xf numFmtId="0" fontId="7" fillId="31" borderId="1" xfId="0" applyFont="1" applyFill="1" applyBorder="1" applyAlignment="1">
      <alignment horizontal="center"/>
    </xf>
    <xf numFmtId="0" fontId="41" fillId="0" borderId="0" xfId="0" applyFont="1"/>
    <xf numFmtId="0" fontId="36" fillId="5" borderId="1" xfId="0" applyFont="1" applyFill="1" applyBorder="1" applyAlignment="1">
      <alignment horizontal="center" vertical="center" wrapText="1"/>
    </xf>
    <xf numFmtId="0" fontId="20" fillId="23" borderId="1" xfId="0" applyFont="1" applyFill="1" applyBorder="1" applyAlignment="1">
      <alignment horizontal="center" vertical="top" wrapText="1"/>
    </xf>
    <xf numFmtId="0" fontId="0" fillId="31" borderId="1" xfId="0" applyFill="1" applyBorder="1" applyAlignment="1">
      <alignment horizontal="center" vertical="center"/>
    </xf>
    <xf numFmtId="0" fontId="37" fillId="0" borderId="0" xfId="0" applyFont="1" applyAlignment="1">
      <alignment vertical="center" wrapText="1"/>
    </xf>
    <xf numFmtId="0" fontId="18" fillId="0" borderId="48" xfId="0" applyFont="1" applyBorder="1" applyAlignment="1">
      <alignment horizontal="center" vertical="center" wrapText="1"/>
    </xf>
    <xf numFmtId="0" fontId="37" fillId="0" borderId="30" xfId="0" applyFont="1" applyBorder="1" applyAlignment="1">
      <alignment vertical="center" wrapText="1"/>
    </xf>
    <xf numFmtId="0" fontId="18" fillId="5" borderId="15" xfId="0" applyFont="1" applyFill="1" applyBorder="1" applyAlignment="1">
      <alignment horizontal="center" vertical="center" wrapText="1"/>
    </xf>
    <xf numFmtId="0" fontId="37" fillId="0" borderId="0" xfId="0" applyFont="1" applyAlignment="1">
      <alignment horizontal="center" vertical="center" wrapText="1"/>
    </xf>
    <xf numFmtId="0" fontId="32" fillId="0" borderId="1" xfId="0" applyFont="1" applyBorder="1" applyAlignment="1">
      <alignment horizontal="center" vertical="center" wrapText="1"/>
    </xf>
    <xf numFmtId="0" fontId="37" fillId="0" borderId="17" xfId="0" applyFont="1" applyBorder="1" applyAlignment="1">
      <alignment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7" fillId="0" borderId="9" xfId="0" applyFont="1" applyBorder="1" applyAlignment="1">
      <alignment horizontal="center" vertical="center" wrapText="1"/>
    </xf>
    <xf numFmtId="0" fontId="0" fillId="0" borderId="49" xfId="0" applyBorder="1" applyAlignment="1">
      <alignment horizontal="center" vertical="center" wrapText="1"/>
    </xf>
    <xf numFmtId="0" fontId="0" fillId="2" borderId="2" xfId="0" applyFill="1" applyBorder="1" applyAlignment="1">
      <alignment horizontal="center" vertical="center"/>
    </xf>
    <xf numFmtId="0" fontId="0" fillId="0" borderId="5" xfId="0" applyBorder="1" applyAlignment="1">
      <alignment horizontal="center" vertical="center" wrapText="1"/>
    </xf>
    <xf numFmtId="0" fontId="0" fillId="0" borderId="50" xfId="0" applyBorder="1" applyAlignment="1">
      <alignment horizontal="center" vertical="center" wrapText="1"/>
    </xf>
    <xf numFmtId="0" fontId="37" fillId="0" borderId="18" xfId="0" applyFont="1" applyBorder="1" applyAlignment="1">
      <alignment vertical="center" wrapText="1"/>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wrapText="1"/>
    </xf>
    <xf numFmtId="0" fontId="37" fillId="0" borderId="18" xfId="0" applyFont="1" applyBorder="1" applyAlignment="1">
      <alignment wrapText="1"/>
    </xf>
    <xf numFmtId="0" fontId="0" fillId="0" borderId="51" xfId="0" applyBorder="1" applyAlignment="1">
      <alignment horizontal="center" vertical="center" wrapText="1"/>
    </xf>
    <xf numFmtId="0" fontId="43" fillId="0" borderId="17" xfId="0" applyFont="1" applyBorder="1" applyAlignment="1">
      <alignment wrapText="1"/>
    </xf>
    <xf numFmtId="0" fontId="42" fillId="0" borderId="18" xfId="0" applyFont="1" applyBorder="1" applyAlignment="1">
      <alignment vertical="center" wrapText="1"/>
    </xf>
    <xf numFmtId="0" fontId="0" fillId="5" borderId="2" xfId="0" applyFill="1" applyBorder="1" applyAlignment="1">
      <alignment horizontal="center" vertical="center" wrapText="1"/>
    </xf>
    <xf numFmtId="0" fontId="37" fillId="0" borderId="19" xfId="0" applyFont="1" applyBorder="1" applyAlignment="1">
      <alignment vertical="center" wrapText="1"/>
    </xf>
    <xf numFmtId="0" fontId="37" fillId="0" borderId="32" xfId="0" applyFont="1" applyBorder="1" applyAlignment="1">
      <alignment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2" borderId="2" xfId="0" applyFill="1" applyBorder="1" applyAlignment="1">
      <alignment horizontal="center" vertical="center" wrapText="1"/>
    </xf>
    <xf numFmtId="0" fontId="44" fillId="0" borderId="0" xfId="0" applyFont="1" applyAlignment="1">
      <alignment vertical="center" wrapText="1"/>
    </xf>
    <xf numFmtId="0" fontId="18" fillId="22" borderId="17" xfId="0" applyFont="1" applyFill="1" applyBorder="1" applyAlignment="1">
      <alignment horizontal="center" vertical="center" wrapText="1"/>
    </xf>
    <xf numFmtId="0" fontId="19" fillId="22" borderId="9" xfId="0" applyFont="1" applyFill="1" applyBorder="1" applyAlignment="1">
      <alignment horizontal="center" vertical="center" wrapText="1"/>
    </xf>
    <xf numFmtId="0" fontId="18" fillId="22" borderId="2" xfId="0" applyFont="1" applyFill="1" applyBorder="1" applyAlignment="1">
      <alignment horizontal="center" vertical="center" wrapText="1"/>
    </xf>
    <xf numFmtId="0" fontId="18" fillId="22"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44" fillId="0" borderId="18" xfId="0" applyFont="1" applyBorder="1" applyAlignment="1">
      <alignment wrapText="1"/>
    </xf>
    <xf numFmtId="0" fontId="19" fillId="21" borderId="15" xfId="0" applyFont="1" applyFill="1" applyBorder="1" applyAlignment="1">
      <alignment horizontal="center" vertical="center"/>
    </xf>
    <xf numFmtId="0" fontId="44" fillId="0" borderId="17" xfId="0" applyFont="1" applyBorder="1" applyAlignment="1">
      <alignment vertical="center" wrapText="1"/>
    </xf>
    <xf numFmtId="0" fontId="18" fillId="0" borderId="55" xfId="0" applyFont="1" applyBorder="1" applyAlignment="1">
      <alignment horizontal="center" vertical="center" wrapText="1"/>
    </xf>
    <xf numFmtId="0" fontId="44" fillId="0" borderId="18" xfId="0" applyFont="1" applyBorder="1" applyAlignment="1">
      <alignment vertical="center" wrapText="1"/>
    </xf>
    <xf numFmtId="0" fontId="19" fillId="0" borderId="54" xfId="0" applyFont="1" applyBorder="1" applyAlignment="1">
      <alignment horizontal="center" vertical="center" wrapText="1"/>
    </xf>
    <xf numFmtId="0" fontId="19" fillId="0" borderId="9" xfId="0" applyFont="1" applyBorder="1" applyAlignment="1">
      <alignment horizontal="center" vertical="center" wrapText="1"/>
    </xf>
    <xf numFmtId="0" fontId="45" fillId="10" borderId="1" xfId="0" applyFont="1" applyFill="1" applyBorder="1" applyAlignment="1">
      <alignment horizontal="center" vertical="center"/>
    </xf>
    <xf numFmtId="0" fontId="45"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0" fillId="2" borderId="17" xfId="0" applyFill="1" applyBorder="1"/>
    <xf numFmtId="0" fontId="0" fillId="0" borderId="8" xfId="0" applyBorder="1" applyAlignment="1">
      <alignment horizontal="center" vertical="center"/>
    </xf>
    <xf numFmtId="0" fontId="7" fillId="32" borderId="12" xfId="0" applyFont="1" applyFill="1" applyBorder="1" applyAlignment="1">
      <alignment horizontal="center" vertical="center"/>
    </xf>
    <xf numFmtId="0" fontId="37" fillId="0" borderId="0" xfId="0" applyFont="1" applyAlignment="1">
      <alignment wrapText="1"/>
    </xf>
    <xf numFmtId="0" fontId="44" fillId="0" borderId="17" xfId="0" applyFont="1" applyBorder="1" applyAlignment="1">
      <alignment horizontal="left" vertical="center" wrapText="1"/>
    </xf>
    <xf numFmtId="0" fontId="7" fillId="0" borderId="12" xfId="0" applyFont="1" applyBorder="1" applyAlignment="1">
      <alignment horizontal="center" vertical="center" wrapText="1"/>
    </xf>
    <xf numFmtId="0" fontId="0" fillId="0" borderId="47" xfId="0" applyBorder="1" applyAlignment="1">
      <alignment horizontal="left" vertical="center" wrapText="1"/>
    </xf>
    <xf numFmtId="0" fontId="0" fillId="2" borderId="17" xfId="0" applyFill="1" applyBorder="1" applyAlignment="1">
      <alignment horizontal="center" vertical="center" wrapText="1"/>
    </xf>
    <xf numFmtId="0" fontId="7" fillId="0" borderId="31" xfId="0" applyFont="1" applyBorder="1" applyAlignment="1">
      <alignment horizontal="left" vertical="center" wrapText="1"/>
    </xf>
    <xf numFmtId="0" fontId="0" fillId="0" borderId="17" xfId="0" applyBorder="1" applyAlignment="1">
      <alignment horizontal="left" vertical="center" wrapText="1"/>
    </xf>
    <xf numFmtId="0" fontId="37" fillId="0" borderId="0" xfId="0" applyFont="1" applyAlignment="1">
      <alignment horizontal="left" vertical="center" wrapText="1"/>
    </xf>
    <xf numFmtId="0" fontId="7" fillId="0" borderId="17" xfId="0" applyFont="1" applyBorder="1" applyAlignment="1">
      <alignment horizontal="left" vertical="center" wrapText="1"/>
    </xf>
    <xf numFmtId="0" fontId="0" fillId="0" borderId="8" xfId="0" applyBorder="1"/>
    <xf numFmtId="0" fontId="36" fillId="0" borderId="0" xfId="0" applyFont="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13" fillId="10" borderId="1" xfId="0" applyFont="1" applyFill="1" applyBorder="1" applyAlignment="1">
      <alignment horizontal="left" vertical="top"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vertical="center" wrapText="1"/>
    </xf>
    <xf numFmtId="0" fontId="12" fillId="0" borderId="1" xfId="0" applyFont="1" applyBorder="1" applyAlignment="1">
      <alignment horizontal="left" vertical="top" wrapText="1"/>
    </xf>
    <xf numFmtId="0" fontId="8" fillId="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8" fillId="4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9" fillId="40"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8" fillId="3" borderId="1" xfId="1" applyFont="1" applyFill="1" applyBorder="1" applyAlignment="1">
      <alignment horizontal="center" vertical="top" wrapText="1"/>
    </xf>
    <xf numFmtId="164" fontId="48" fillId="3" borderId="1" xfId="1" applyNumberFormat="1" applyFont="1" applyFill="1" applyBorder="1" applyAlignment="1">
      <alignment horizontal="center" vertical="top" wrapText="1"/>
    </xf>
    <xf numFmtId="0" fontId="48" fillId="3" borderId="1" xfId="1" applyFont="1" applyFill="1" applyBorder="1" applyAlignment="1">
      <alignment horizontal="center" vertical="top"/>
    </xf>
    <xf numFmtId="0" fontId="48" fillId="26" borderId="1" xfId="1" applyFont="1" applyFill="1" applyBorder="1" applyAlignment="1">
      <alignment horizontal="center" vertical="top" wrapText="1"/>
    </xf>
    <xf numFmtId="0" fontId="8" fillId="0" borderId="1" xfId="0" applyFont="1" applyBorder="1" applyAlignment="1">
      <alignment horizontal="left" vertical="top"/>
    </xf>
    <xf numFmtId="0" fontId="46" fillId="0" borderId="1" xfId="0" applyFont="1" applyBorder="1" applyAlignment="1">
      <alignment horizontal="left" vertical="top" wrapText="1"/>
    </xf>
    <xf numFmtId="0" fontId="1" fillId="0" borderId="1" xfId="0" applyFont="1" applyBorder="1" applyAlignment="1">
      <alignment horizontal="left"/>
    </xf>
    <xf numFmtId="0" fontId="8" fillId="26" borderId="1" xfId="0" applyFont="1" applyFill="1" applyBorder="1" applyAlignment="1">
      <alignment horizontal="center" vertical="center" wrapText="1"/>
    </xf>
    <xf numFmtId="0" fontId="48" fillId="40" borderId="1" xfId="0" applyFont="1" applyFill="1" applyBorder="1" applyAlignment="1">
      <alignment horizontal="center" vertical="center" wrapText="1"/>
    </xf>
    <xf numFmtId="0" fontId="13" fillId="0" borderId="1" xfId="0" applyFont="1" applyBorder="1" applyAlignment="1">
      <alignment horizontal="left" vertical="top" wrapText="1"/>
    </xf>
    <xf numFmtId="0" fontId="1" fillId="5"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46" fillId="0" borderId="1" xfId="0" applyFont="1" applyBorder="1" applyAlignment="1">
      <alignment horizontal="left" wrapText="1"/>
    </xf>
    <xf numFmtId="0" fontId="8" fillId="10"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9" borderId="1" xfId="0" applyFont="1" applyFill="1" applyBorder="1" applyAlignment="1">
      <alignment horizontal="center" vertical="center" wrapText="1"/>
    </xf>
    <xf numFmtId="0" fontId="49" fillId="0" borderId="1" xfId="0" applyFont="1" applyBorder="1" applyAlignment="1">
      <alignment horizontal="left" vertical="top" wrapText="1"/>
    </xf>
    <xf numFmtId="0" fontId="8" fillId="3" borderId="1" xfId="0" applyFont="1" applyFill="1" applyBorder="1" applyAlignment="1">
      <alignment horizontal="center" vertical="top"/>
    </xf>
    <xf numFmtId="0" fontId="8" fillId="41" borderId="1" xfId="0" applyFont="1" applyFill="1" applyBorder="1" applyAlignment="1">
      <alignment horizontal="center" vertical="center" wrapText="1"/>
    </xf>
    <xf numFmtId="0" fontId="1" fillId="3" borderId="1" xfId="0" applyFont="1" applyFill="1" applyBorder="1" applyAlignment="1">
      <alignment horizontal="left" vertical="top"/>
    </xf>
    <xf numFmtId="0" fontId="8" fillId="26" borderId="1" xfId="0" applyFont="1" applyFill="1" applyBorder="1" applyAlignment="1">
      <alignment horizontal="center" vertical="top"/>
    </xf>
    <xf numFmtId="0" fontId="8" fillId="0" borderId="2" xfId="0" applyFont="1" applyBorder="1" applyAlignment="1">
      <alignment horizontal="center" vertical="center" wrapText="1"/>
    </xf>
    <xf numFmtId="0" fontId="8" fillId="3" borderId="1" xfId="0" applyFont="1" applyFill="1" applyBorder="1" applyAlignment="1">
      <alignment horizontal="left" vertical="top"/>
    </xf>
    <xf numFmtId="0" fontId="3" fillId="0" borderId="1" xfId="1" applyFont="1" applyBorder="1" applyAlignment="1">
      <alignment horizontal="left" vertical="top" wrapText="1"/>
    </xf>
    <xf numFmtId="0" fontId="1" fillId="0" borderId="1" xfId="0" applyFont="1" applyBorder="1" applyAlignment="1">
      <alignment wrapText="1"/>
    </xf>
    <xf numFmtId="0" fontId="8" fillId="9" borderId="1" xfId="0" applyFont="1" applyFill="1" applyBorder="1" applyAlignment="1">
      <alignment horizontal="center" vertical="center" wrapText="1"/>
    </xf>
    <xf numFmtId="164" fontId="3" fillId="11" borderId="1" xfId="1" applyNumberFormat="1" applyFont="1" applyFill="1" applyBorder="1" applyAlignment="1">
      <alignment horizontal="center" vertical="center" wrapText="1"/>
    </xf>
    <xf numFmtId="0" fontId="3" fillId="11" borderId="1" xfId="1" applyFont="1" applyFill="1" applyBorder="1" applyAlignment="1">
      <alignment vertical="top" wrapText="1"/>
    </xf>
    <xf numFmtId="0" fontId="1" fillId="5" borderId="9" xfId="0" applyFont="1" applyFill="1" applyBorder="1" applyAlignment="1">
      <alignment horizontal="center" vertical="center" wrapText="1"/>
    </xf>
    <xf numFmtId="0" fontId="40" fillId="36" borderId="1" xfId="0" applyFont="1" applyFill="1" applyBorder="1" applyAlignment="1">
      <alignment vertical="top" wrapText="1"/>
    </xf>
    <xf numFmtId="16" fontId="50" fillId="0" borderId="1" xfId="0" applyNumberFormat="1" applyFont="1" applyBorder="1" applyAlignment="1">
      <alignment horizontal="center" vertical="center" wrapText="1"/>
    </xf>
    <xf numFmtId="16" fontId="6" fillId="0" borderId="1" xfId="1" applyNumberFormat="1" applyFont="1" applyBorder="1" applyAlignment="1">
      <alignment horizontal="center" vertical="center" wrapText="1"/>
    </xf>
    <xf numFmtId="0" fontId="6" fillId="0" borderId="2" xfId="1" applyFont="1" applyBorder="1" applyAlignment="1">
      <alignment horizontal="center" vertical="center" wrapText="1"/>
    </xf>
    <xf numFmtId="16" fontId="6" fillId="11" borderId="1" xfId="1" applyNumberFormat="1" applyFont="1" applyFill="1" applyBorder="1" applyAlignment="1">
      <alignment horizontal="center" vertical="center" wrapText="1"/>
    </xf>
    <xf numFmtId="16"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10" borderId="1" xfId="0" applyNumberFormat="1" applyFont="1" applyFill="1" applyBorder="1" applyAlignment="1">
      <alignment horizontal="center" vertical="center" wrapText="1"/>
    </xf>
    <xf numFmtId="16" fontId="8" fillId="10" borderId="1" xfId="0" applyNumberFormat="1" applyFont="1" applyFill="1" applyBorder="1" applyAlignment="1">
      <alignment horizontal="center" vertical="center" wrapText="1"/>
    </xf>
    <xf numFmtId="16" fontId="8" fillId="2" borderId="1" xfId="0" applyNumberFormat="1" applyFont="1" applyFill="1" applyBorder="1" applyAlignment="1">
      <alignment horizontal="center" vertical="center" wrapText="1"/>
    </xf>
    <xf numFmtId="16" fontId="8" fillId="13" borderId="1" xfId="0" applyNumberFormat="1"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16" fontId="8" fillId="7"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 fontId="11" fillId="13" borderId="1" xfId="0" applyNumberFormat="1" applyFont="1" applyFill="1" applyBorder="1" applyAlignment="1">
      <alignment horizontal="center" vertical="center" wrapText="1"/>
    </xf>
    <xf numFmtId="16" fontId="8" fillId="27" borderId="1" xfId="0" applyNumberFormat="1" applyFont="1" applyFill="1" applyBorder="1" applyAlignment="1">
      <alignment horizontal="center" vertical="center" wrapText="1"/>
    </xf>
    <xf numFmtId="16" fontId="52" fillId="36" borderId="1"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6" fillId="4" borderId="2" xfId="1"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26" borderId="2" xfId="0" applyFont="1" applyFill="1" applyBorder="1" applyAlignment="1">
      <alignment horizontal="center" vertical="center" wrapText="1"/>
    </xf>
    <xf numFmtId="0" fontId="8" fillId="37"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 fillId="0" borderId="1" xfId="0" applyFont="1" applyBorder="1" applyAlignment="1">
      <alignment vertical="top" wrapText="1"/>
    </xf>
    <xf numFmtId="0" fontId="5" fillId="0" borderId="9" xfId="0" applyFont="1" applyBorder="1" applyAlignment="1">
      <alignment vertical="top" wrapText="1"/>
    </xf>
    <xf numFmtId="0" fontId="5" fillId="11" borderId="1" xfId="0" applyFont="1" applyFill="1" applyBorder="1" applyAlignment="1">
      <alignment vertical="top" wrapText="1"/>
    </xf>
    <xf numFmtId="0" fontId="5" fillId="11" borderId="9" xfId="0" applyFont="1" applyFill="1" applyBorder="1" applyAlignment="1">
      <alignment vertical="top" wrapText="1"/>
    </xf>
    <xf numFmtId="0" fontId="8" fillId="9" borderId="1" xfId="0" applyFont="1" applyFill="1" applyBorder="1" applyAlignment="1">
      <alignment horizontal="left" vertical="top" wrapText="1"/>
    </xf>
    <xf numFmtId="0" fontId="1" fillId="11" borderId="1" xfId="0" applyFont="1" applyFill="1" applyBorder="1" applyAlignment="1">
      <alignment vertical="top" wrapText="1"/>
    </xf>
    <xf numFmtId="0" fontId="1" fillId="11" borderId="9" xfId="0" applyFont="1" applyFill="1" applyBorder="1" applyAlignment="1">
      <alignment vertical="top" wrapText="1"/>
    </xf>
    <xf numFmtId="0" fontId="1" fillId="0" borderId="9" xfId="0" applyFont="1" applyBorder="1" applyAlignment="1">
      <alignment vertical="top" wrapText="1"/>
    </xf>
    <xf numFmtId="0" fontId="1" fillId="10" borderId="1" xfId="0" applyFont="1" applyFill="1" applyBorder="1" applyAlignment="1">
      <alignment vertical="center" wrapText="1"/>
    </xf>
    <xf numFmtId="0" fontId="1" fillId="12" borderId="1" xfId="0" applyFont="1" applyFill="1" applyBorder="1" applyAlignment="1">
      <alignment vertical="top" wrapText="1"/>
    </xf>
    <xf numFmtId="0" fontId="1" fillId="10" borderId="1" xfId="0" applyFont="1" applyFill="1" applyBorder="1" applyAlignment="1">
      <alignment vertical="top" wrapText="1"/>
    </xf>
    <xf numFmtId="0" fontId="1" fillId="8" borderId="1" xfId="0" applyFont="1" applyFill="1" applyBorder="1" applyAlignment="1">
      <alignment horizontal="center" vertical="top" wrapText="1"/>
    </xf>
    <xf numFmtId="0" fontId="11" fillId="0" borderId="1" xfId="0" applyFont="1" applyBorder="1" applyAlignment="1">
      <alignment vertical="top" wrapText="1"/>
    </xf>
    <xf numFmtId="0" fontId="1" fillId="10" borderId="1" xfId="0" applyFont="1" applyFill="1" applyBorder="1" applyAlignment="1">
      <alignment horizontal="center" vertical="top" wrapText="1"/>
    </xf>
    <xf numFmtId="0" fontId="1" fillId="14" borderId="1" xfId="0" applyFont="1" applyFill="1" applyBorder="1" applyAlignment="1">
      <alignment vertical="top" wrapText="1"/>
    </xf>
    <xf numFmtId="0" fontId="1" fillId="5"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10" borderId="9"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5" borderId="1" xfId="0" applyFont="1" applyFill="1" applyBorder="1" applyAlignment="1">
      <alignment vertical="top" wrapText="1"/>
    </xf>
    <xf numFmtId="0" fontId="1" fillId="5" borderId="9" xfId="0" applyFont="1" applyFill="1" applyBorder="1" applyAlignment="1">
      <alignment vertical="top" wrapText="1"/>
    </xf>
    <xf numFmtId="0" fontId="1" fillId="0" borderId="9" xfId="0" applyFont="1" applyBorder="1" applyAlignment="1">
      <alignment horizontal="center" vertical="top" wrapText="1"/>
    </xf>
    <xf numFmtId="0" fontId="1" fillId="0" borderId="12" xfId="0" applyFont="1" applyBorder="1" applyAlignment="1">
      <alignment vertical="top" wrapText="1"/>
    </xf>
    <xf numFmtId="0" fontId="8" fillId="0" borderId="9" xfId="0" applyFont="1" applyBorder="1" applyAlignment="1">
      <alignment horizontal="center" vertical="center" wrapText="1"/>
    </xf>
    <xf numFmtId="0" fontId="8" fillId="3" borderId="2" xfId="0" applyFont="1" applyFill="1" applyBorder="1" applyAlignment="1">
      <alignment horizontal="center" vertical="center" wrapText="1"/>
    </xf>
    <xf numFmtId="0" fontId="1" fillId="0" borderId="4" xfId="0" applyFont="1" applyBorder="1" applyAlignment="1">
      <alignment vertical="top"/>
    </xf>
    <xf numFmtId="0" fontId="30" fillId="0" borderId="1" xfId="0" applyFont="1" applyBorder="1" applyAlignment="1">
      <alignment horizontal="center" vertical="center" wrapText="1"/>
    </xf>
    <xf numFmtId="0" fontId="54" fillId="10" borderId="1" xfId="0" applyFont="1" applyFill="1" applyBorder="1" applyAlignment="1">
      <alignment vertical="top" wrapText="1"/>
    </xf>
    <xf numFmtId="0" fontId="8" fillId="0" borderId="17" xfId="0" applyFont="1" applyBorder="1" applyAlignment="1">
      <alignment horizontal="center" vertical="top" wrapText="1"/>
    </xf>
    <xf numFmtId="0" fontId="8" fillId="0" borderId="17" xfId="0" applyFont="1" applyBorder="1" applyAlignment="1">
      <alignment horizontal="center" vertical="center" wrapText="1"/>
    </xf>
    <xf numFmtId="0" fontId="1" fillId="0" borderId="2" xfId="0" applyFont="1" applyBorder="1" applyAlignment="1">
      <alignment horizontal="left" wrapText="1"/>
    </xf>
    <xf numFmtId="0" fontId="8" fillId="0" borderId="8" xfId="0" applyFont="1" applyBorder="1" applyAlignment="1">
      <alignment horizontal="center" vertical="top" wrapText="1"/>
    </xf>
    <xf numFmtId="0" fontId="8" fillId="0" borderId="17" xfId="0" applyFont="1" applyBorder="1" applyAlignment="1">
      <alignment horizontal="left" vertical="top"/>
    </xf>
    <xf numFmtId="0" fontId="8" fillId="0" borderId="19" xfId="0" applyFont="1" applyBorder="1" applyAlignment="1">
      <alignment horizontal="center" vertical="top" wrapText="1"/>
    </xf>
    <xf numFmtId="0" fontId="8"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46" fillId="0" borderId="17" xfId="0" applyFont="1" applyBorder="1" applyAlignment="1">
      <alignment horizontal="left" vertical="top"/>
    </xf>
    <xf numFmtId="0" fontId="1" fillId="0" borderId="17" xfId="0" applyFont="1" applyBorder="1" applyAlignment="1">
      <alignment horizontal="left" wrapText="1"/>
    </xf>
    <xf numFmtId="0" fontId="8" fillId="0" borderId="31" xfId="0" applyFont="1" applyBorder="1" applyAlignment="1">
      <alignment horizontal="center" vertical="center" wrapText="1"/>
    </xf>
    <xf numFmtId="0" fontId="1" fillId="0" borderId="8" xfId="0" applyFont="1" applyBorder="1" applyAlignment="1">
      <alignment horizontal="left" wrapText="1"/>
    </xf>
    <xf numFmtId="0" fontId="1" fillId="0" borderId="3" xfId="0" applyFont="1" applyBorder="1" applyAlignment="1">
      <alignment horizontal="left" wrapText="1"/>
    </xf>
    <xf numFmtId="0" fontId="39" fillId="33" borderId="32" xfId="0" applyFont="1" applyFill="1" applyBorder="1" applyAlignment="1">
      <alignment horizontal="center" vertical="center" wrapText="1"/>
    </xf>
    <xf numFmtId="0" fontId="39" fillId="33" borderId="32" xfId="0" applyFont="1" applyFill="1" applyBorder="1" applyAlignment="1">
      <alignment horizontal="center" vertical="center"/>
    </xf>
    <xf numFmtId="0" fontId="39" fillId="35" borderId="59" xfId="0" applyFont="1" applyFill="1" applyBorder="1" applyAlignment="1">
      <alignment horizontal="center" vertical="center"/>
    </xf>
    <xf numFmtId="0" fontId="39" fillId="35" borderId="18" xfId="0" applyFont="1" applyFill="1" applyBorder="1" applyAlignment="1">
      <alignment horizontal="center" vertical="center"/>
    </xf>
    <xf numFmtId="0" fontId="15" fillId="42" borderId="32" xfId="0" applyFont="1" applyFill="1" applyBorder="1" applyAlignment="1">
      <alignment horizontal="center" vertical="center" wrapText="1"/>
    </xf>
    <xf numFmtId="0" fontId="15" fillId="10" borderId="32" xfId="0" applyFont="1" applyFill="1" applyBorder="1" applyAlignment="1">
      <alignment horizontal="center" vertical="center" wrapText="1"/>
    </xf>
    <xf numFmtId="0" fontId="15" fillId="38" borderId="32" xfId="0" applyFont="1" applyFill="1" applyBorder="1" applyAlignment="1">
      <alignment horizontal="center" vertical="center" wrapText="1"/>
    </xf>
    <xf numFmtId="0" fontId="0" fillId="42" borderId="18" xfId="0" applyFill="1" applyBorder="1"/>
    <xf numFmtId="0" fontId="0" fillId="0" borderId="32" xfId="0" applyBorder="1" applyAlignment="1">
      <alignment horizontal="center" vertical="center" wrapText="1"/>
    </xf>
    <xf numFmtId="0" fontId="0" fillId="34" borderId="32" xfId="0" applyFill="1" applyBorder="1" applyAlignment="1">
      <alignment horizontal="center" vertical="center" wrapText="1"/>
    </xf>
    <xf numFmtId="0" fontId="0" fillId="0" borderId="18" xfId="0" applyBorder="1"/>
    <xf numFmtId="0" fontId="0" fillId="42" borderId="32" xfId="0" applyFill="1" applyBorder="1" applyAlignment="1">
      <alignment horizontal="center" vertical="center" wrapText="1"/>
    </xf>
    <xf numFmtId="0" fontId="18" fillId="10" borderId="32" xfId="0" applyFont="1" applyFill="1" applyBorder="1" applyAlignment="1">
      <alignment horizontal="center" vertical="center" wrapText="1"/>
    </xf>
    <xf numFmtId="0" fontId="0" fillId="38" borderId="32" xfId="0" applyFill="1" applyBorder="1" applyAlignment="1">
      <alignment horizontal="center" vertical="center" wrapText="1"/>
    </xf>
    <xf numFmtId="0" fontId="18" fillId="0" borderId="32" xfId="0" applyFont="1" applyBorder="1" applyAlignment="1">
      <alignment horizontal="center" vertical="center" wrapText="1"/>
    </xf>
    <xf numFmtId="0" fontId="0" fillId="0" borderId="18" xfId="0" applyBorder="1" applyAlignment="1">
      <alignment wrapText="1"/>
    </xf>
    <xf numFmtId="0" fontId="0" fillId="10" borderId="32" xfId="0" applyFill="1" applyBorder="1" applyAlignment="1">
      <alignment horizontal="center" vertical="center" wrapText="1"/>
    </xf>
    <xf numFmtId="0" fontId="0" fillId="16" borderId="32" xfId="0" applyFill="1" applyBorder="1" applyAlignment="1">
      <alignment horizontal="center" vertical="center" wrapText="1"/>
    </xf>
    <xf numFmtId="0" fontId="18" fillId="42" borderId="32" xfId="0" applyFont="1" applyFill="1" applyBorder="1" applyAlignment="1">
      <alignment horizontal="center" vertical="center" wrapText="1"/>
    </xf>
    <xf numFmtId="0" fontId="18" fillId="42" borderId="18" xfId="0" applyFont="1" applyFill="1" applyBorder="1" applyAlignment="1">
      <alignment wrapText="1"/>
    </xf>
    <xf numFmtId="0" fontId="18" fillId="15" borderId="32" xfId="0" applyFont="1" applyFill="1" applyBorder="1" applyAlignment="1">
      <alignment horizontal="center" vertical="center" wrapText="1"/>
    </xf>
    <xf numFmtId="0" fontId="0" fillId="15" borderId="32" xfId="0" applyFill="1" applyBorder="1" applyAlignment="1">
      <alignment horizontal="center" vertical="center" wrapText="1"/>
    </xf>
    <xf numFmtId="0" fontId="0" fillId="5" borderId="32" xfId="0" applyFill="1" applyBorder="1" applyAlignment="1">
      <alignment horizontal="center" vertical="center" wrapText="1"/>
    </xf>
    <xf numFmtId="0" fontId="0" fillId="42" borderId="12" xfId="0" applyFill="1" applyBorder="1" applyAlignment="1">
      <alignment horizontal="center" vertical="center" wrapText="1"/>
    </xf>
    <xf numFmtId="0" fontId="0" fillId="5" borderId="12" xfId="0" applyFill="1" applyBorder="1" applyAlignment="1">
      <alignment horizontal="center" vertical="center" wrapText="1"/>
    </xf>
    <xf numFmtId="0" fontId="0" fillId="16" borderId="12" xfId="0" applyFill="1" applyBorder="1" applyAlignment="1">
      <alignment horizontal="center" vertical="center" wrapText="1"/>
    </xf>
    <xf numFmtId="0" fontId="0" fillId="42" borderId="12" xfId="0" applyFill="1" applyBorder="1"/>
    <xf numFmtId="0" fontId="0" fillId="42" borderId="8" xfId="0" applyFill="1" applyBorder="1"/>
    <xf numFmtId="0" fontId="0" fillId="0" borderId="60" xfId="0" applyBorder="1" applyAlignment="1">
      <alignment horizontal="center" vertical="center" wrapText="1"/>
    </xf>
    <xf numFmtId="0" fontId="0" fillId="42" borderId="60" xfId="0" applyFill="1" applyBorder="1" applyAlignment="1">
      <alignment horizontal="center" vertical="center" wrapText="1"/>
    </xf>
    <xf numFmtId="0" fontId="0" fillId="0" borderId="60" xfId="0" applyBorder="1"/>
    <xf numFmtId="0" fontId="0" fillId="42" borderId="60" xfId="0" applyFill="1" applyBorder="1"/>
    <xf numFmtId="0" fontId="0" fillId="0" borderId="61" xfId="0" applyBorder="1"/>
    <xf numFmtId="0" fontId="0" fillId="0" borderId="12" xfId="0" applyBorder="1"/>
    <xf numFmtId="0" fontId="1" fillId="0" borderId="11" xfId="0" applyFont="1" applyBorder="1" applyAlignment="1">
      <alignment horizontal="left" vertical="top" wrapText="1"/>
    </xf>
    <xf numFmtId="0" fontId="1" fillId="0" borderId="9" xfId="0" applyFont="1" applyBorder="1" applyAlignment="1">
      <alignment horizontal="left" vertical="top" wrapText="1"/>
    </xf>
    <xf numFmtId="0" fontId="58" fillId="36" borderId="1" xfId="0" applyFont="1" applyFill="1" applyBorder="1"/>
    <xf numFmtId="0" fontId="58" fillId="36" borderId="1" xfId="0" applyFont="1" applyFill="1" applyBorder="1" applyAlignment="1">
      <alignment wrapText="1"/>
    </xf>
    <xf numFmtId="0" fontId="0" fillId="0" borderId="62" xfId="0" applyBorder="1"/>
    <xf numFmtId="0" fontId="0" fillId="0" borderId="63" xfId="0" applyBorder="1"/>
    <xf numFmtId="0" fontId="0" fillId="43" borderId="67" xfId="0" applyFill="1" applyBorder="1"/>
    <xf numFmtId="0" fontId="0" fillId="0" borderId="67" xfId="0" applyBorder="1"/>
    <xf numFmtId="0" fontId="0" fillId="47" borderId="71" xfId="0" applyFill="1" applyBorder="1" applyAlignment="1">
      <alignment horizontal="center"/>
    </xf>
    <xf numFmtId="0" fontId="0" fillId="0" borderId="72" xfId="0" applyBorder="1"/>
    <xf numFmtId="0" fontId="0" fillId="0" borderId="73" xfId="0" applyBorder="1"/>
    <xf numFmtId="0" fontId="7" fillId="0" borderId="2" xfId="0" applyFont="1" applyBorder="1" applyAlignment="1">
      <alignment horizontal="center" vertical="center"/>
    </xf>
    <xf numFmtId="0" fontId="0" fillId="0" borderId="1" xfId="0" applyBorder="1" applyAlignment="1">
      <alignment horizontal="left" vertical="center" wrapText="1"/>
    </xf>
    <xf numFmtId="0" fontId="0" fillId="0" borderId="9" xfId="0" applyBorder="1"/>
    <xf numFmtId="0" fontId="0" fillId="0" borderId="1" xfId="0" applyBorder="1" applyAlignment="1">
      <alignment wrapText="1"/>
    </xf>
    <xf numFmtId="0" fontId="0" fillId="0" borderId="1" xfId="0" applyBorder="1" applyAlignment="1">
      <alignment vertical="center"/>
    </xf>
    <xf numFmtId="0" fontId="0" fillId="6" borderId="64" xfId="0" applyFill="1" applyBorder="1"/>
    <xf numFmtId="0" fontId="0" fillId="5" borderId="68" xfId="0" applyFill="1" applyBorder="1"/>
    <xf numFmtId="0" fontId="0" fillId="10" borderId="68" xfId="0" applyFill="1" applyBorder="1"/>
    <xf numFmtId="0" fontId="0" fillId="2" borderId="68" xfId="0" applyFill="1" applyBorder="1"/>
    <xf numFmtId="0" fontId="0" fillId="0" borderId="75" xfId="0" applyBorder="1"/>
    <xf numFmtId="0" fontId="0" fillId="48" borderId="74" xfId="0" applyFill="1" applyBorder="1"/>
    <xf numFmtId="0" fontId="0" fillId="44" borderId="77" xfId="0" applyFill="1" applyBorder="1" applyAlignment="1">
      <alignment horizontal="left"/>
    </xf>
    <xf numFmtId="0" fontId="0" fillId="45" borderId="77" xfId="0" applyFill="1" applyBorder="1" applyAlignment="1">
      <alignment horizontal="left"/>
    </xf>
    <xf numFmtId="0" fontId="0" fillId="46" borderId="77" xfId="0" applyFill="1" applyBorder="1" applyAlignment="1">
      <alignment horizontal="left"/>
    </xf>
    <xf numFmtId="0" fontId="0" fillId="0" borderId="0" xfId="0" applyAlignment="1">
      <alignment horizontal="left" vertical="center" indent="1"/>
    </xf>
    <xf numFmtId="0" fontId="0" fillId="34" borderId="76" xfId="0" applyFill="1" applyBorder="1" applyAlignment="1">
      <alignment horizontal="left"/>
    </xf>
    <xf numFmtId="0" fontId="0" fillId="5" borderId="78" xfId="0" applyFill="1" applyBorder="1"/>
    <xf numFmtId="0" fontId="59" fillId="0" borderId="70" xfId="0" applyFont="1" applyBorder="1" applyAlignment="1">
      <alignment horizontal="center"/>
    </xf>
    <xf numFmtId="0" fontId="0" fillId="12" borderId="67" xfId="0" applyFill="1" applyBorder="1"/>
    <xf numFmtId="0" fontId="7" fillId="49" borderId="69" xfId="0" applyFont="1" applyFill="1" applyBorder="1" applyAlignment="1">
      <alignment horizontal="center"/>
    </xf>
    <xf numFmtId="0" fontId="7" fillId="50" borderId="70" xfId="0" applyFont="1" applyFill="1" applyBorder="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58" fillId="36" borderId="19" xfId="0" applyFont="1" applyFill="1" applyBorder="1" applyAlignment="1">
      <alignment wrapText="1"/>
    </xf>
    <xf numFmtId="0" fontId="57" fillId="51" borderId="3" xfId="0" applyFont="1" applyFill="1" applyBorder="1" applyAlignment="1">
      <alignment horizontal="center"/>
    </xf>
    <xf numFmtId="0" fontId="57" fillId="51" borderId="4" xfId="0" applyFont="1" applyFill="1" applyBorder="1" applyAlignment="1">
      <alignment horizontal="center"/>
    </xf>
    <xf numFmtId="0" fontId="57" fillId="51" borderId="11" xfId="0" applyFont="1" applyFill="1" applyBorder="1" applyAlignment="1">
      <alignment horizontal="center"/>
    </xf>
    <xf numFmtId="0" fontId="59" fillId="6" borderId="3" xfId="0" applyFont="1" applyFill="1" applyBorder="1" applyAlignment="1">
      <alignment horizontal="center" vertical="center"/>
    </xf>
    <xf numFmtId="0" fontId="59" fillId="6" borderId="4" xfId="0" applyFont="1" applyFill="1" applyBorder="1" applyAlignment="1">
      <alignment horizontal="center" vertical="center"/>
    </xf>
    <xf numFmtId="0" fontId="59" fillId="6" borderId="11" xfId="0" applyFont="1" applyFill="1" applyBorder="1" applyAlignment="1">
      <alignment horizontal="center" vertical="center"/>
    </xf>
    <xf numFmtId="0" fontId="7" fillId="51" borderId="3" xfId="0" applyFont="1" applyFill="1" applyBorder="1" applyAlignment="1">
      <alignment horizontal="center" vertical="center"/>
    </xf>
    <xf numFmtId="0" fontId="7" fillId="51" borderId="4" xfId="0" applyFont="1" applyFill="1" applyBorder="1" applyAlignment="1">
      <alignment horizontal="center" vertical="center"/>
    </xf>
    <xf numFmtId="0" fontId="0" fillId="51" borderId="11" xfId="0" applyFill="1" applyBorder="1" applyAlignment="1">
      <alignment horizontal="center" vertical="center"/>
    </xf>
    <xf numFmtId="0" fontId="6" fillId="16" borderId="3" xfId="1" applyFont="1" applyFill="1" applyBorder="1" applyAlignment="1">
      <alignment horizontal="center" vertical="center" wrapText="1"/>
    </xf>
    <xf numFmtId="164" fontId="6" fillId="16" borderId="4" xfId="1" applyNumberFormat="1" applyFont="1" applyFill="1" applyBorder="1" applyAlignment="1">
      <alignment horizontal="center" vertical="center" wrapText="1"/>
    </xf>
    <xf numFmtId="0" fontId="6" fillId="16" borderId="4" xfId="1" applyFont="1" applyFill="1" applyBorder="1" applyAlignment="1">
      <alignment horizontal="center" vertical="center" wrapText="1"/>
    </xf>
    <xf numFmtId="0" fontId="6" fillId="16" borderId="4" xfId="1" applyFont="1" applyFill="1" applyBorder="1" applyAlignment="1">
      <alignment horizontal="center" vertical="top" wrapText="1"/>
    </xf>
    <xf numFmtId="0" fontId="6" fillId="16" borderId="11" xfId="1" applyFont="1" applyFill="1" applyBorder="1" applyAlignment="1">
      <alignment horizontal="center" vertical="top" wrapText="1"/>
    </xf>
    <xf numFmtId="0" fontId="7" fillId="52" borderId="69" xfId="0" applyFont="1" applyFill="1" applyBorder="1" applyAlignment="1">
      <alignment horizontal="center"/>
    </xf>
    <xf numFmtId="0" fontId="0" fillId="0" borderId="0" xfId="0" applyAlignment="1">
      <alignment horizontal="center"/>
    </xf>
    <xf numFmtId="0" fontId="56" fillId="0" borderId="0" xfId="0" applyFont="1"/>
    <xf numFmtId="0" fontId="7" fillId="0" borderId="0" xfId="0" applyFont="1" applyAlignment="1">
      <alignment horizontal="center"/>
    </xf>
    <xf numFmtId="0" fontId="59" fillId="0" borderId="0" xfId="0" applyFont="1" applyAlignment="1">
      <alignment horizontal="center"/>
    </xf>
    <xf numFmtId="0" fontId="67" fillId="0" borderId="0" xfId="0" applyFont="1" applyAlignment="1">
      <alignment vertical="top" wrapText="1"/>
    </xf>
    <xf numFmtId="0" fontId="67" fillId="0" borderId="0" xfId="0" applyFont="1" applyAlignment="1">
      <alignment horizontal="center" vertical="top" wrapText="1"/>
    </xf>
    <xf numFmtId="0" fontId="68" fillId="0" borderId="0" xfId="0" applyFont="1" applyAlignment="1">
      <alignment vertical="top" wrapText="1"/>
    </xf>
    <xf numFmtId="0" fontId="68" fillId="0" borderId="0" xfId="0" applyFont="1" applyAlignment="1">
      <alignment horizontal="center" vertical="top"/>
    </xf>
    <xf numFmtId="0" fontId="68" fillId="0" borderId="0" xfId="0" applyFont="1" applyAlignment="1">
      <alignment vertical="top"/>
    </xf>
    <xf numFmtId="0" fontId="32" fillId="0" borderId="0" xfId="3" applyFont="1"/>
    <xf numFmtId="0" fontId="69" fillId="54" borderId="1" xfId="0" applyFont="1" applyFill="1" applyBorder="1" applyAlignment="1">
      <alignment horizontal="center" vertical="center" wrapText="1"/>
    </xf>
    <xf numFmtId="0" fontId="69" fillId="54" borderId="1" xfId="0" applyFont="1" applyFill="1" applyBorder="1" applyAlignment="1">
      <alignment horizontal="left" vertical="top" wrapText="1"/>
    </xf>
    <xf numFmtId="0" fontId="5" fillId="0" borderId="0" xfId="0" applyFont="1" applyAlignment="1">
      <alignment horizontal="center" vertical="center"/>
    </xf>
    <xf numFmtId="0" fontId="32" fillId="0" borderId="1" xfId="0" applyFont="1" applyBorder="1" applyAlignment="1">
      <alignment vertical="top" wrapText="1"/>
    </xf>
    <xf numFmtId="15" fontId="5" fillId="0" borderId="1" xfId="0" applyNumberFormat="1" applyFont="1" applyBorder="1" applyAlignment="1">
      <alignment horizontal="center" vertical="top"/>
    </xf>
    <xf numFmtId="0" fontId="5" fillId="0" borderId="0" xfId="0" applyFont="1" applyAlignment="1">
      <alignment vertical="top"/>
    </xf>
    <xf numFmtId="0" fontId="5" fillId="0" borderId="1" xfId="0" applyFont="1" applyBorder="1" applyAlignment="1">
      <alignment horizontal="center" vertical="top"/>
    </xf>
    <xf numFmtId="0" fontId="50" fillId="0" borderId="0" xfId="0" applyFont="1" applyAlignment="1">
      <alignment horizontal="center" vertical="top"/>
    </xf>
    <xf numFmtId="0" fontId="5" fillId="0" borderId="0" xfId="0" applyFont="1" applyAlignment="1">
      <alignment horizontal="center" vertical="top"/>
    </xf>
    <xf numFmtId="0" fontId="5" fillId="0" borderId="0" xfId="5" applyFont="1"/>
    <xf numFmtId="15" fontId="5" fillId="0" borderId="0" xfId="5" applyNumberFormat="1" applyFont="1"/>
    <xf numFmtId="0" fontId="71" fillId="0" borderId="79" xfId="6" applyFont="1" applyBorder="1" applyAlignment="1">
      <alignment horizontal="center" vertical="center" wrapText="1"/>
    </xf>
    <xf numFmtId="0" fontId="50" fillId="0" borderId="79" xfId="5" applyFont="1" applyBorder="1" applyAlignment="1">
      <alignment horizontal="center" wrapText="1"/>
    </xf>
    <xf numFmtId="0" fontId="5" fillId="0" borderId="0" xfId="5" applyFont="1" applyAlignment="1">
      <alignment horizontal="center" wrapText="1"/>
    </xf>
    <xf numFmtId="15" fontId="5" fillId="0" borderId="0" xfId="5" applyNumberFormat="1" applyFont="1" applyAlignment="1">
      <alignment horizontal="center"/>
    </xf>
    <xf numFmtId="0" fontId="50" fillId="0" borderId="80" xfId="5" applyFont="1" applyBorder="1"/>
    <xf numFmtId="0" fontId="71" fillId="0" borderId="80" xfId="6" applyFont="1" applyBorder="1" applyAlignment="1">
      <alignment horizontal="center" vertical="center" wrapText="1"/>
    </xf>
    <xf numFmtId="0" fontId="72" fillId="55" borderId="1" xfId="0" applyFont="1" applyFill="1" applyBorder="1" applyAlignment="1">
      <alignment horizontal="center" vertical="center" wrapText="1"/>
    </xf>
    <xf numFmtId="0" fontId="71" fillId="55" borderId="1" xfId="6" applyFont="1" applyFill="1" applyBorder="1" applyAlignment="1">
      <alignment horizontal="center" vertical="center" wrapText="1"/>
    </xf>
    <xf numFmtId="0" fontId="71" fillId="55" borderId="1" xfId="0" applyFont="1" applyFill="1" applyBorder="1" applyAlignment="1">
      <alignment horizontal="center" vertical="center" wrapText="1"/>
    </xf>
    <xf numFmtId="0" fontId="5" fillId="0" borderId="0" xfId="5" applyFont="1" applyAlignment="1">
      <alignment horizontal="center" vertical="center" wrapText="1"/>
    </xf>
    <xf numFmtId="0" fontId="5" fillId="0" borderId="1" xfId="3" applyFont="1" applyBorder="1" applyAlignment="1">
      <alignment horizontal="center" vertical="top" wrapText="1"/>
    </xf>
    <xf numFmtId="15" fontId="5" fillId="0" borderId="1" xfId="5" applyNumberFormat="1" applyFont="1" applyBorder="1" applyAlignment="1">
      <alignment horizontal="center" vertical="top" wrapText="1"/>
    </xf>
    <xf numFmtId="0" fontId="3" fillId="10" borderId="1" xfId="7" applyFont="1" applyFill="1" applyBorder="1" applyAlignment="1">
      <alignment horizontal="center" vertical="center" wrapText="1"/>
    </xf>
    <xf numFmtId="0" fontId="5" fillId="0" borderId="1" xfId="5" applyFont="1" applyBorder="1" applyAlignment="1">
      <alignment horizontal="center" vertical="center" wrapText="1"/>
    </xf>
    <xf numFmtId="0" fontId="3" fillId="0" borderId="1" xfId="7" applyFont="1" applyBorder="1" applyAlignment="1">
      <alignment horizontal="center" vertical="center" wrapText="1"/>
    </xf>
    <xf numFmtId="0" fontId="5" fillId="0" borderId="1" xfId="5" applyFont="1" applyBorder="1" applyAlignment="1">
      <alignment horizontal="center" vertical="top" wrapText="1"/>
    </xf>
    <xf numFmtId="15" fontId="5" fillId="0" borderId="1" xfId="5" applyNumberFormat="1" applyFont="1" applyBorder="1" applyAlignment="1">
      <alignment horizontal="left" vertical="top" wrapText="1"/>
    </xf>
    <xf numFmtId="0" fontId="5" fillId="0" borderId="0" xfId="5" applyFont="1" applyAlignment="1">
      <alignment vertical="top" wrapText="1"/>
    </xf>
    <xf numFmtId="0" fontId="5" fillId="0" borderId="1" xfId="5" applyFont="1" applyBorder="1" applyAlignment="1">
      <alignment vertical="top" wrapText="1"/>
    </xf>
    <xf numFmtId="0" fontId="22" fillId="53" borderId="1" xfId="4" applyFont="1" applyFill="1" applyBorder="1" applyAlignment="1" applyProtection="1">
      <alignment horizontal="left" vertical="center"/>
      <protection hidden="1"/>
    </xf>
    <xf numFmtId="0" fontId="32" fillId="53" borderId="1" xfId="3" applyFont="1" applyFill="1" applyBorder="1" applyAlignment="1">
      <alignment horizontal="left" vertical="center" wrapText="1"/>
    </xf>
    <xf numFmtId="15" fontId="32" fillId="53" borderId="1" xfId="3" applyNumberFormat="1" applyFont="1" applyFill="1" applyBorder="1" applyAlignment="1">
      <alignment horizontal="left" vertical="center" wrapText="1"/>
    </xf>
    <xf numFmtId="15" fontId="32" fillId="0" borderId="1" xfId="3" applyNumberFormat="1" applyFont="1" applyBorder="1" applyAlignment="1">
      <alignment horizontal="left" vertical="center" wrapText="1"/>
    </xf>
    <xf numFmtId="0" fontId="69"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3" borderId="2" xfId="0" applyFill="1" applyBorder="1" applyAlignment="1">
      <alignment horizontal="center" vertical="center"/>
    </xf>
    <xf numFmtId="0" fontId="0" fillId="0" borderId="61" xfId="0" applyBorder="1" applyAlignment="1">
      <alignment horizontal="center" vertical="center"/>
    </xf>
    <xf numFmtId="0" fontId="59" fillId="0" borderId="0" xfId="0" applyFont="1" applyAlignment="1">
      <alignment vertical="center"/>
    </xf>
    <xf numFmtId="0" fontId="0" fillId="0" borderId="9" xfId="0" applyBorder="1" applyAlignment="1">
      <alignment vertical="center" wrapText="1"/>
    </xf>
    <xf numFmtId="0" fontId="0" fillId="0" borderId="9" xfId="0" applyBorder="1" applyAlignment="1">
      <alignment horizontal="left" vertical="center" wrapText="1"/>
    </xf>
    <xf numFmtId="0" fontId="0" fillId="0" borderId="9" xfId="0" applyBorder="1" applyAlignment="1">
      <alignment vertical="center"/>
    </xf>
    <xf numFmtId="0" fontId="0" fillId="49" borderId="16" xfId="0" applyFill="1" applyBorder="1" applyAlignment="1">
      <alignment wrapText="1"/>
    </xf>
    <xf numFmtId="0" fontId="46" fillId="0" borderId="8" xfId="0" applyFont="1" applyBorder="1" applyAlignment="1">
      <alignment horizontal="left" vertical="top" wrapText="1"/>
    </xf>
    <xf numFmtId="0" fontId="28" fillId="36" borderId="19" xfId="0" applyFont="1" applyFill="1" applyBorder="1" applyAlignment="1">
      <alignment wrapText="1"/>
    </xf>
    <xf numFmtId="0" fontId="28" fillId="36" borderId="17" xfId="0" applyFont="1" applyFill="1" applyBorder="1" applyAlignment="1">
      <alignment wrapText="1"/>
    </xf>
    <xf numFmtId="0" fontId="28" fillId="36" borderId="18" xfId="0" applyFont="1" applyFill="1" applyBorder="1"/>
    <xf numFmtId="0" fontId="33" fillId="36" borderId="31" xfId="0" applyFont="1" applyFill="1" applyBorder="1" applyAlignment="1">
      <alignment wrapText="1"/>
    </xf>
    <xf numFmtId="0" fontId="28" fillId="36" borderId="31" xfId="0" applyFont="1" applyFill="1" applyBorder="1" applyAlignment="1">
      <alignment wrapText="1"/>
    </xf>
    <xf numFmtId="0" fontId="28" fillId="36" borderId="1" xfId="0" applyFont="1" applyFill="1" applyBorder="1"/>
    <xf numFmtId="0" fontId="61" fillId="0" borderId="0" xfId="0" applyFont="1" applyAlignment="1">
      <alignment horizontal="center" vertical="center" wrapText="1"/>
    </xf>
    <xf numFmtId="0" fontId="62" fillId="0" borderId="0" xfId="0" applyFont="1" applyAlignment="1">
      <alignment wrapText="1"/>
    </xf>
    <xf numFmtId="0" fontId="63" fillId="0" borderId="0" xfId="0" applyFont="1" applyAlignment="1">
      <alignment wrapText="1"/>
    </xf>
    <xf numFmtId="0" fontId="64" fillId="0" borderId="0" xfId="0" applyFont="1"/>
    <xf numFmtId="14" fontId="0" fillId="0" borderId="2" xfId="0" applyNumberFormat="1" applyBorder="1" applyAlignment="1">
      <alignment horizontal="center" vertical="center"/>
    </xf>
    <xf numFmtId="0" fontId="0" fillId="0" borderId="12" xfId="0" applyBorder="1" applyAlignment="1">
      <alignment horizontal="center" vertical="center"/>
    </xf>
    <xf numFmtId="0" fontId="0" fillId="56" borderId="16" xfId="0" applyFill="1" applyBorder="1" applyAlignment="1">
      <alignment vertical="center" wrapText="1"/>
    </xf>
    <xf numFmtId="0" fontId="14" fillId="0" borderId="1" xfId="0" applyFont="1" applyBorder="1" applyAlignment="1">
      <alignment horizontal="center" vertical="center" wrapText="1"/>
    </xf>
    <xf numFmtId="0" fontId="0" fillId="0" borderId="5" xfId="0" applyBorder="1"/>
    <xf numFmtId="0" fontId="0" fillId="6" borderId="63" xfId="0" applyFill="1" applyBorder="1"/>
    <xf numFmtId="0" fontId="0" fillId="5" borderId="67" xfId="0" applyFill="1" applyBorder="1"/>
    <xf numFmtId="0" fontId="0" fillId="57" borderId="67" xfId="0" applyFill="1" applyBorder="1"/>
    <xf numFmtId="0" fontId="0" fillId="0" borderId="2" xfId="0" applyBorder="1"/>
    <xf numFmtId="0" fontId="56" fillId="58" borderId="3" xfId="0" applyFont="1" applyFill="1" applyBorder="1" applyAlignment="1">
      <alignment horizontal="center" vertical="center"/>
    </xf>
    <xf numFmtId="0" fontId="56" fillId="58" borderId="4" xfId="0" applyFont="1" applyFill="1" applyBorder="1" applyAlignment="1">
      <alignment horizontal="center" vertical="center"/>
    </xf>
    <xf numFmtId="0" fontId="56" fillId="58" borderId="11" xfId="0" applyFont="1" applyFill="1" applyBorder="1" applyAlignment="1">
      <alignment horizontal="center" vertical="center"/>
    </xf>
    <xf numFmtId="0" fontId="0" fillId="2" borderId="73" xfId="0" applyFill="1" applyBorder="1"/>
    <xf numFmtId="0" fontId="0" fillId="0" borderId="4" xfId="0" applyBorder="1"/>
    <xf numFmtId="0" fontId="0" fillId="0" borderId="1" xfId="0" applyBorder="1" applyAlignment="1">
      <alignment horizontal="left" vertical="center" indent="1"/>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74" xfId="0" applyBorder="1" applyAlignment="1">
      <alignment horizontal="center" vertical="center"/>
    </xf>
    <xf numFmtId="0" fontId="0" fillId="0" borderId="11" xfId="0" applyBorder="1"/>
    <xf numFmtId="0" fontId="0" fillId="6" borderId="64" xfId="0" applyFill="1" applyBorder="1" applyAlignment="1">
      <alignment horizontal="center"/>
    </xf>
    <xf numFmtId="0" fontId="0" fillId="5" borderId="68" xfId="0" applyFill="1" applyBorder="1" applyAlignment="1">
      <alignment horizontal="center"/>
    </xf>
    <xf numFmtId="0" fontId="0" fillId="10" borderId="68" xfId="0" applyFill="1" applyBorder="1" applyAlignment="1">
      <alignment horizontal="center"/>
    </xf>
    <xf numFmtId="0" fontId="0" fillId="2" borderId="68" xfId="0" applyFill="1" applyBorder="1" applyAlignment="1">
      <alignment horizontal="center"/>
    </xf>
    <xf numFmtId="0" fontId="57" fillId="48" borderId="74" xfId="0" applyFont="1" applyFill="1" applyBorder="1" applyAlignment="1">
      <alignment horizontal="center" vertical="center"/>
    </xf>
    <xf numFmtId="0" fontId="0" fillId="0" borderId="17" xfId="0" applyBorder="1" applyAlignment="1">
      <alignment horizontal="center"/>
    </xf>
    <xf numFmtId="0" fontId="0" fillId="0" borderId="17" xfId="0" applyBorder="1" applyAlignment="1">
      <alignment vertical="center"/>
    </xf>
    <xf numFmtId="0" fontId="0" fillId="0" borderId="17" xfId="0" applyBorder="1" applyAlignment="1">
      <alignment horizontal="center" vertical="center"/>
    </xf>
    <xf numFmtId="0" fontId="76" fillId="0" borderId="17" xfId="0" applyFont="1" applyBorder="1" applyAlignment="1">
      <alignment wrapText="1"/>
    </xf>
    <xf numFmtId="0" fontId="7" fillId="0" borderId="17" xfId="0" applyFont="1" applyBorder="1" applyAlignment="1">
      <alignment wrapText="1"/>
    </xf>
    <xf numFmtId="0" fontId="0" fillId="0" borderId="17" xfId="0" applyBorder="1" applyAlignment="1">
      <alignment wrapText="1"/>
    </xf>
    <xf numFmtId="1" fontId="0" fillId="0" borderId="17" xfId="0" applyNumberFormat="1" applyBorder="1" applyAlignment="1">
      <alignment horizontal="center" vertical="center"/>
    </xf>
    <xf numFmtId="0" fontId="0" fillId="0" borderId="17" xfId="0" applyBorder="1" applyAlignment="1">
      <alignment vertical="center" wrapText="1"/>
    </xf>
    <xf numFmtId="0" fontId="79" fillId="0" borderId="2" xfId="0" applyFont="1" applyBorder="1" applyAlignment="1">
      <alignment horizontal="center" vertical="center"/>
    </xf>
    <xf numFmtId="0" fontId="79"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9" xfId="0" applyFont="1" applyBorder="1" applyAlignment="1">
      <alignment wrapText="1"/>
    </xf>
    <xf numFmtId="0" fontId="9" fillId="0" borderId="0" xfId="0" applyFont="1"/>
    <xf numFmtId="0" fontId="9" fillId="2" borderId="1" xfId="0" applyFont="1" applyFill="1" applyBorder="1" applyAlignment="1">
      <alignment horizontal="center" vertical="center"/>
    </xf>
    <xf numFmtId="0" fontId="9" fillId="0" borderId="9" xfId="0" applyFont="1" applyBorder="1" applyAlignment="1">
      <alignment vertical="center"/>
    </xf>
    <xf numFmtId="0" fontId="9" fillId="0" borderId="9" xfId="0" applyFont="1" applyBorder="1"/>
    <xf numFmtId="0" fontId="10" fillId="0" borderId="0" xfId="0" applyFont="1" applyAlignment="1">
      <alignment vertical="center" wrapText="1"/>
    </xf>
    <xf numFmtId="0" fontId="9" fillId="0" borderId="1" xfId="0" applyFont="1" applyBorder="1"/>
    <xf numFmtId="0" fontId="9" fillId="0" borderId="1" xfId="0" applyFont="1" applyBorder="1" applyAlignment="1">
      <alignment horizontal="center"/>
    </xf>
    <xf numFmtId="0" fontId="80" fillId="0" borderId="0" xfId="0" applyFont="1" applyAlignment="1">
      <alignment vertical="center" wrapText="1"/>
    </xf>
    <xf numFmtId="0" fontId="79" fillId="0" borderId="1" xfId="0" applyFont="1" applyBorder="1" applyAlignment="1">
      <alignment horizontal="center" vertical="center" wrapText="1"/>
    </xf>
    <xf numFmtId="0" fontId="81" fillId="0" borderId="0" xfId="0" applyFont="1" applyAlignment="1">
      <alignment vertical="center" wrapText="1"/>
    </xf>
    <xf numFmtId="0" fontId="60" fillId="0" borderId="0" xfId="8" applyFont="1" applyAlignment="1">
      <alignment vertical="center" wrapText="1"/>
    </xf>
    <xf numFmtId="0" fontId="82" fillId="0" borderId="0" xfId="0" applyFont="1" applyAlignment="1">
      <alignment vertical="center" wrapText="1"/>
    </xf>
    <xf numFmtId="0" fontId="82" fillId="0" borderId="0" xfId="0" applyFont="1" applyAlignment="1">
      <alignment vertical="center"/>
    </xf>
    <xf numFmtId="0" fontId="9" fillId="0" borderId="9" xfId="0" applyFont="1" applyBorder="1" applyAlignment="1">
      <alignment vertical="center" wrapText="1"/>
    </xf>
    <xf numFmtId="0" fontId="81" fillId="0" borderId="0" xfId="0" applyFont="1" applyAlignment="1">
      <alignment wrapText="1"/>
    </xf>
    <xf numFmtId="0" fontId="0" fillId="0" borderId="0" xfId="0" applyAlignment="1">
      <alignment vertical="center"/>
    </xf>
    <xf numFmtId="0" fontId="0" fillId="0" borderId="8" xfId="0" applyBorder="1" applyAlignment="1">
      <alignment vertical="center"/>
    </xf>
    <xf numFmtId="0" fontId="9" fillId="0" borderId="1" xfId="0" applyFont="1" applyBorder="1" applyAlignment="1">
      <alignment vertical="center"/>
    </xf>
    <xf numFmtId="0" fontId="9" fillId="0" borderId="0" xfId="0" applyFont="1" applyAlignment="1">
      <alignment vertical="center"/>
    </xf>
    <xf numFmtId="0" fontId="79" fillId="0" borderId="1" xfId="0" applyFont="1" applyBorder="1" applyAlignment="1">
      <alignment horizontal="center"/>
    </xf>
    <xf numFmtId="0" fontId="9" fillId="0" borderId="0" xfId="0" applyFont="1" applyAlignment="1">
      <alignment vertical="center" wrapText="1"/>
    </xf>
    <xf numFmtId="0" fontId="9" fillId="0" borderId="0" xfId="0" applyFont="1" applyAlignment="1">
      <alignment horizontal="justify" vertical="center"/>
    </xf>
    <xf numFmtId="0" fontId="79" fillId="0" borderId="0" xfId="0" applyFont="1" applyAlignment="1">
      <alignment horizontal="center" vertical="center" wrapText="1"/>
    </xf>
    <xf numFmtId="14" fontId="9" fillId="0" borderId="1" xfId="0" applyNumberFormat="1" applyFont="1" applyBorder="1" applyAlignment="1">
      <alignment horizontal="center" vertical="center" wrapText="1"/>
    </xf>
    <xf numFmtId="0" fontId="9" fillId="2" borderId="9" xfId="0" applyFont="1" applyFill="1" applyBorder="1" applyAlignment="1">
      <alignment vertical="center"/>
    </xf>
    <xf numFmtId="14" fontId="9" fillId="0" borderId="1" xfId="0" applyNumberFormat="1" applyFont="1" applyBorder="1"/>
    <xf numFmtId="14" fontId="9" fillId="0" borderId="1" xfId="0" applyNumberFormat="1" applyFont="1" applyBorder="1" applyAlignment="1">
      <alignmen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vertical="center" wrapText="1"/>
    </xf>
    <xf numFmtId="0" fontId="79" fillId="59" borderId="67" xfId="0" applyFont="1" applyFill="1" applyBorder="1" applyAlignment="1">
      <alignment horizontal="center" vertical="center"/>
    </xf>
    <xf numFmtId="0" fontId="83" fillId="59" borderId="81" xfId="0" applyFont="1" applyFill="1" applyBorder="1" applyAlignment="1">
      <alignment vertical="center" wrapText="1"/>
    </xf>
    <xf numFmtId="0" fontId="84" fillId="0" borderId="81" xfId="0" applyFont="1" applyBorder="1" applyAlignment="1">
      <alignment vertical="center" wrapText="1"/>
    </xf>
    <xf numFmtId="0" fontId="79" fillId="0" borderId="2" xfId="0" applyFont="1" applyBorder="1" applyAlignment="1">
      <alignment horizontal="center" vertical="center" wrapText="1"/>
    </xf>
    <xf numFmtId="0" fontId="9" fillId="0" borderId="1" xfId="0" applyFont="1" applyBorder="1" applyAlignment="1">
      <alignment horizontal="left" vertical="center" wrapText="1"/>
    </xf>
    <xf numFmtId="0" fontId="80" fillId="0" borderId="1" xfId="0" applyFont="1" applyBorder="1" applyAlignment="1">
      <alignment vertical="center" wrapText="1"/>
    </xf>
    <xf numFmtId="0" fontId="81" fillId="0" borderId="1" xfId="0" applyFont="1" applyBorder="1" applyAlignment="1">
      <alignment vertical="center" wrapText="1"/>
    </xf>
    <xf numFmtId="0" fontId="79" fillId="0" borderId="9" xfId="0" applyNumberFormat="1" applyFont="1" applyBorder="1" applyAlignment="1">
      <alignment horizontal="center" vertical="center"/>
    </xf>
    <xf numFmtId="0" fontId="0" fillId="0" borderId="12" xfId="0" applyBorder="1" applyAlignment="1">
      <alignment vertical="center" wrapText="1"/>
    </xf>
    <xf numFmtId="0" fontId="79" fillId="0" borderId="5" xfId="0" applyFont="1" applyBorder="1" applyAlignment="1">
      <alignment horizontal="center" vertical="center"/>
    </xf>
    <xf numFmtId="0" fontId="9" fillId="0" borderId="8" xfId="0" applyFont="1" applyBorder="1" applyAlignment="1">
      <alignment horizontal="center" vertical="center"/>
    </xf>
    <xf numFmtId="0" fontId="79" fillId="0" borderId="8" xfId="0" applyFont="1" applyBorder="1" applyAlignment="1">
      <alignment horizontal="center"/>
    </xf>
    <xf numFmtId="0" fontId="9" fillId="0" borderId="8" xfId="0" applyFont="1" applyBorder="1" applyAlignment="1">
      <alignment vertical="center"/>
    </xf>
    <xf numFmtId="0" fontId="9" fillId="0" borderId="8" xfId="0" applyFont="1" applyBorder="1"/>
    <xf numFmtId="0" fontId="81" fillId="0" borderId="0" xfId="0" applyFont="1" applyAlignment="1">
      <alignment vertical="center"/>
    </xf>
    <xf numFmtId="0" fontId="9" fillId="48" borderId="8" xfId="0" applyFont="1" applyFill="1" applyBorder="1" applyAlignment="1">
      <alignment horizontal="center" vertical="center"/>
    </xf>
    <xf numFmtId="0" fontId="9" fillId="0" borderId="8" xfId="0" applyFont="1" applyBorder="1" applyAlignment="1">
      <alignment vertical="center" wrapText="1"/>
    </xf>
    <xf numFmtId="0" fontId="79" fillId="0" borderId="12" xfId="0" applyNumberFormat="1" applyFont="1" applyBorder="1" applyAlignment="1">
      <alignment horizontal="center" vertical="center"/>
    </xf>
    <xf numFmtId="0" fontId="79" fillId="0" borderId="8" xfId="0" applyFont="1" applyBorder="1" applyAlignment="1">
      <alignment horizontal="center" vertical="center"/>
    </xf>
    <xf numFmtId="0" fontId="85" fillId="0" borderId="0" xfId="0" applyFont="1" applyAlignment="1">
      <alignment vertical="center"/>
    </xf>
    <xf numFmtId="0" fontId="0" fillId="0" borderId="1" xfId="0" applyBorder="1" applyAlignment="1">
      <alignment horizontal="center" wrapText="1"/>
    </xf>
    <xf numFmtId="0" fontId="7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5" borderId="8" xfId="0" applyFont="1" applyFill="1" applyBorder="1" applyAlignment="1">
      <alignment horizontal="center" vertical="center"/>
    </xf>
    <xf numFmtId="0" fontId="79" fillId="0" borderId="1" xfId="0" applyNumberFormat="1" applyFont="1" applyBorder="1" applyAlignment="1">
      <alignment horizontal="center" vertical="center"/>
    </xf>
    <xf numFmtId="0" fontId="0" fillId="0" borderId="8" xfId="0" applyFont="1" applyBorder="1" applyAlignment="1">
      <alignment horizontal="center" vertical="center"/>
    </xf>
    <xf numFmtId="0" fontId="76" fillId="0" borderId="8" xfId="0" applyFont="1" applyBorder="1" applyAlignment="1">
      <alignment horizontal="center" vertical="center" wrapText="1"/>
    </xf>
    <xf numFmtId="0" fontId="61" fillId="0" borderId="5" xfId="0" applyFont="1" applyBorder="1" applyAlignment="1">
      <alignment horizontal="center" vertical="center"/>
    </xf>
    <xf numFmtId="0" fontId="7" fillId="0" borderId="0" xfId="0" applyFont="1"/>
    <xf numFmtId="0" fontId="7" fillId="0" borderId="1" xfId="0" applyFont="1" applyBorder="1" applyAlignment="1">
      <alignment horizontal="center"/>
    </xf>
    <xf numFmtId="0" fontId="7" fillId="0" borderId="1" xfId="0" applyFont="1" applyBorder="1"/>
    <xf numFmtId="17" fontId="0" fillId="0" borderId="1" xfId="0" applyNumberFormat="1" applyBorder="1" applyAlignment="1">
      <alignment horizontal="center" vertical="center"/>
    </xf>
    <xf numFmtId="0" fontId="0" fillId="0" borderId="1" xfId="0" applyFont="1" applyBorder="1"/>
    <xf numFmtId="0" fontId="0" fillId="0" borderId="1" xfId="0" applyFont="1" applyFill="1" applyBorder="1"/>
    <xf numFmtId="0" fontId="63" fillId="0" borderId="0" xfId="0" applyFont="1" applyAlignment="1">
      <alignment vertical="center"/>
    </xf>
    <xf numFmtId="0" fontId="64" fillId="0" borderId="8" xfId="0" applyFont="1" applyBorder="1" applyAlignment="1">
      <alignment horizontal="center" vertical="center"/>
    </xf>
    <xf numFmtId="0" fontId="0" fillId="0" borderId="8" xfId="0" applyFont="1" applyBorder="1" applyAlignment="1">
      <alignment vertical="center"/>
    </xf>
    <xf numFmtId="0" fontId="64" fillId="0" borderId="1" xfId="0" applyFont="1" applyBorder="1" applyAlignment="1">
      <alignment horizontal="center" vertical="center"/>
    </xf>
    <xf numFmtId="0" fontId="63" fillId="0" borderId="0" xfId="0" applyFont="1" applyAlignment="1">
      <alignment vertical="center" wrapText="1"/>
    </xf>
    <xf numFmtId="0" fontId="64" fillId="0" borderId="1" xfId="0" applyFont="1" applyBorder="1" applyAlignment="1">
      <alignment horizontal="center" vertical="center" wrapText="1"/>
    </xf>
    <xf numFmtId="0" fontId="0" fillId="0" borderId="1" xfId="0" applyFont="1" applyBorder="1" applyAlignment="1">
      <alignment vertical="center"/>
    </xf>
    <xf numFmtId="0" fontId="61" fillId="0" borderId="2" xfId="0" applyFont="1" applyBorder="1" applyAlignment="1">
      <alignment horizontal="center" vertical="center"/>
    </xf>
    <xf numFmtId="0" fontId="0" fillId="0" borderId="1" xfId="0" applyFont="1" applyBorder="1" applyAlignment="1">
      <alignment horizontal="center" vertical="center"/>
    </xf>
    <xf numFmtId="0" fontId="7" fillId="60" borderId="12" xfId="0" applyNumberFormat="1" applyFont="1" applyFill="1" applyBorder="1" applyAlignment="1">
      <alignment horizontal="center" vertical="center"/>
    </xf>
    <xf numFmtId="0" fontId="7" fillId="60" borderId="9" xfId="0" applyNumberFormat="1" applyFont="1" applyFill="1" applyBorder="1" applyAlignment="1">
      <alignment horizontal="center" vertical="center"/>
    </xf>
    <xf numFmtId="0" fontId="7" fillId="49" borderId="12"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1" fillId="0" borderId="0" xfId="0" applyFont="1" applyAlignment="1">
      <alignment vertical="center"/>
    </xf>
    <xf numFmtId="0" fontId="0" fillId="0" borderId="8" xfId="0" applyFont="1" applyBorder="1" applyAlignment="1">
      <alignment horizontal="center" vertical="center" wrapText="1"/>
    </xf>
    <xf numFmtId="0" fontId="0" fillId="0" borderId="1" xfId="0" applyFont="1" applyBorder="1" applyAlignment="1">
      <alignment vertical="center" wrapText="1"/>
    </xf>
    <xf numFmtId="0" fontId="7" fillId="49" borderId="9"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64" fillId="5" borderId="8" xfId="0" applyFont="1" applyFill="1" applyBorder="1" applyAlignment="1">
      <alignment horizontal="center" vertical="center"/>
    </xf>
    <xf numFmtId="0" fontId="64" fillId="5" borderId="1" xfId="0" applyFont="1" applyFill="1" applyBorder="1" applyAlignment="1">
      <alignment horizontal="center" vertical="center"/>
    </xf>
    <xf numFmtId="0" fontId="86" fillId="0" borderId="0" xfId="0" applyFont="1" applyAlignment="1">
      <alignment vertical="center" wrapText="1"/>
    </xf>
    <xf numFmtId="0" fontId="18" fillId="0" borderId="0" xfId="0" applyFont="1" applyAlignment="1">
      <alignment horizontal="left" vertical="center" wrapText="1" indent="1"/>
    </xf>
    <xf numFmtId="0" fontId="7" fillId="0" borderId="2" xfId="0" applyFont="1" applyBorder="1" applyAlignment="1">
      <alignment horizontal="center" vertical="center" wrapText="1"/>
    </xf>
    <xf numFmtId="0" fontId="49" fillId="0" borderId="0" xfId="0" applyFont="1" applyAlignment="1">
      <alignment horizontal="center" vertical="center" wrapText="1"/>
    </xf>
    <xf numFmtId="0" fontId="88" fillId="0" borderId="0" xfId="0" applyFont="1" applyAlignment="1">
      <alignment horizontal="center" vertical="center" wrapText="1"/>
    </xf>
    <xf numFmtId="0" fontId="75" fillId="51" borderId="56" xfId="0" applyFont="1" applyFill="1" applyBorder="1" applyAlignment="1">
      <alignment horizontal="center" wrapText="1"/>
    </xf>
    <xf numFmtId="0" fontId="75" fillId="51" borderId="57" xfId="0" applyFont="1" applyFill="1" applyBorder="1" applyAlignment="1">
      <alignment horizontal="center" wrapText="1"/>
    </xf>
    <xf numFmtId="0" fontId="75" fillId="51" borderId="58" xfId="0" applyFont="1" applyFill="1" applyBorder="1" applyAlignment="1">
      <alignment horizontal="center" wrapText="1"/>
    </xf>
    <xf numFmtId="0" fontId="56" fillId="51" borderId="65" xfId="0" applyFont="1" applyFill="1" applyBorder="1" applyAlignment="1">
      <alignment horizontal="center"/>
    </xf>
    <xf numFmtId="0" fontId="56" fillId="51" borderId="66" xfId="0" applyFont="1" applyFill="1" applyBorder="1" applyAlignment="1">
      <alignment horizontal="center"/>
    </xf>
    <xf numFmtId="0" fontId="69" fillId="3" borderId="1" xfId="3" applyFont="1" applyFill="1" applyBorder="1" applyAlignment="1">
      <alignment horizontal="left" vertical="center" wrapText="1"/>
    </xf>
    <xf numFmtId="0" fontId="66" fillId="0" borderId="0" xfId="3" applyFont="1" applyAlignment="1">
      <alignment horizontal="left" vertical="center"/>
    </xf>
    <xf numFmtId="0" fontId="71" fillId="55" borderId="1" xfId="6" applyFont="1" applyFill="1" applyBorder="1" applyAlignment="1">
      <alignment horizontal="center" vertical="center" wrapText="1"/>
    </xf>
    <xf numFmtId="0" fontId="66" fillId="0" borderId="56" xfId="3" applyFont="1" applyBorder="1" applyAlignment="1">
      <alignment horizontal="center" vertical="center"/>
    </xf>
    <xf numFmtId="0" fontId="66" fillId="0" borderId="57" xfId="3" applyFont="1" applyBorder="1" applyAlignment="1">
      <alignment horizontal="center" vertical="center"/>
    </xf>
    <xf numFmtId="0" fontId="56" fillId="58" borderId="56" xfId="0" applyFont="1" applyFill="1" applyBorder="1" applyAlignment="1">
      <alignment horizontal="center" vertical="center" wrapText="1"/>
    </xf>
    <xf numFmtId="0" fontId="56" fillId="58" borderId="57" xfId="0" applyFont="1" applyFill="1" applyBorder="1" applyAlignment="1">
      <alignment horizontal="center" vertical="center" wrapText="1"/>
    </xf>
    <xf numFmtId="0" fontId="56" fillId="58" borderId="58" xfId="0" applyFont="1" applyFill="1" applyBorder="1" applyAlignment="1">
      <alignment horizontal="center" vertical="center" wrapText="1"/>
    </xf>
    <xf numFmtId="0" fontId="25" fillId="18" borderId="28" xfId="0" applyFont="1" applyFill="1" applyBorder="1" applyAlignment="1">
      <alignment horizontal="center" vertical="center" wrapText="1"/>
    </xf>
    <xf numFmtId="0" fontId="25" fillId="18" borderId="6" xfId="0" applyFont="1" applyFill="1" applyBorder="1" applyAlignment="1">
      <alignment horizontal="center" vertical="center" wrapText="1"/>
    </xf>
    <xf numFmtId="0" fontId="25" fillId="18" borderId="29"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7" xfId="0" applyFont="1" applyBorder="1" applyAlignment="1">
      <alignment horizontal="center" vertical="center" wrapText="1"/>
    </xf>
    <xf numFmtId="0" fontId="17" fillId="18" borderId="21"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26"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8" fillId="41" borderId="56" xfId="0" applyFont="1" applyFill="1" applyBorder="1" applyAlignment="1">
      <alignment horizontal="center" vertical="center"/>
    </xf>
    <xf numFmtId="0" fontId="8" fillId="41" borderId="57" xfId="0" applyFont="1" applyFill="1" applyBorder="1" applyAlignment="1">
      <alignment horizontal="center" vertical="center"/>
    </xf>
    <xf numFmtId="0" fontId="8" fillId="41" borderId="58" xfId="0" applyFont="1" applyFill="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0" fillId="10" borderId="36"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0" xfId="0" applyFill="1" applyAlignment="1">
      <alignment horizontal="center" vertical="center" wrapText="1"/>
    </xf>
    <xf numFmtId="0" fontId="0" fillId="2" borderId="40"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cellXfs>
  <cellStyles count="9">
    <cellStyle name="Hyperlink" xfId="8" builtinId="8"/>
    <cellStyle name="Hyperlink 4" xfId="2" xr:uid="{F6B79604-A090-4655-AB99-60E1B9897ABA}"/>
    <cellStyle name="Normal" xfId="0" builtinId="0"/>
    <cellStyle name="Normal 107" xfId="1" xr:uid="{AA2F05E3-C55C-4277-B7B3-7138EADB95AE}"/>
    <cellStyle name="Normal 15" xfId="5" xr:uid="{E0D1FFE9-AC6C-46A2-A9F4-08158AF7E7D0}"/>
    <cellStyle name="Normal 2 2" xfId="4" xr:uid="{677C65F2-CE16-4650-A1DB-EDA7686823D5}"/>
    <cellStyle name="Normal 3" xfId="3" xr:uid="{8587B099-CBFC-4091-8F1E-4DE4AFAA1BBF}"/>
    <cellStyle name="Normal 4 3" xfId="6" xr:uid="{1EB821B1-4E64-4975-8508-EDCCE4AFF657}"/>
    <cellStyle name="Normal 4 4" xfId="7" xr:uid="{DAD213C3-C254-4CA5-8154-AAEA16E7C757}"/>
  </cellStyles>
  <dxfs count="595">
    <dxf>
      <fill>
        <patternFill>
          <bgColor theme="8" tint="0.79998168889431442"/>
        </patternFill>
      </fill>
    </dxf>
    <dxf>
      <fill>
        <patternFill>
          <bgColor rgb="FFFFC000"/>
        </patternFill>
      </fill>
    </dxf>
    <dxf>
      <fill>
        <patternFill>
          <bgColor rgb="FFFF6699"/>
        </patternFill>
      </fill>
    </dxf>
    <dxf>
      <fill>
        <patternFill>
          <bgColor rgb="FF00B050"/>
        </patternFill>
      </fill>
    </dxf>
    <dxf>
      <fill>
        <patternFill>
          <bgColor rgb="FF6666FF"/>
        </patternFill>
      </fill>
    </dxf>
    <dxf>
      <font>
        <color auto="1"/>
      </font>
      <fill>
        <patternFill>
          <fgColor rgb="FFFF6699"/>
          <bgColor rgb="FFFF6699"/>
        </patternFill>
      </fill>
    </dxf>
    <dxf>
      <fill>
        <patternFill>
          <bgColor theme="8" tint="0.79998168889431442"/>
        </patternFill>
      </fill>
    </dxf>
    <dxf>
      <fill>
        <patternFill>
          <bgColor rgb="FFFFC000"/>
        </patternFill>
      </fill>
    </dxf>
    <dxf>
      <fill>
        <patternFill>
          <bgColor rgb="FF00B050"/>
        </patternFill>
      </fill>
    </dxf>
    <dxf>
      <fill>
        <patternFill>
          <bgColor rgb="FF6666FF"/>
        </patternFill>
      </fill>
    </dxf>
    <dxf>
      <fill>
        <patternFill>
          <bgColor rgb="FF00B0F0"/>
        </patternFill>
      </fill>
    </dxf>
    <dxf>
      <fill>
        <patternFill>
          <bgColor rgb="FF92D050"/>
        </patternFill>
      </fill>
    </dxf>
    <dxf>
      <fill>
        <patternFill>
          <bgColor rgb="FFC00000"/>
        </patternFill>
      </fill>
    </dxf>
    <dxf>
      <fill>
        <patternFill>
          <bgColor rgb="FFFFC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66"/>
        </patternFill>
      </fill>
    </dxf>
    <dxf>
      <fill>
        <patternFill>
          <bgColor rgb="FF92D050"/>
        </patternFill>
      </fill>
    </dxf>
    <dxf>
      <fill>
        <patternFill>
          <bgColor rgb="FFFFC000"/>
        </patternFill>
      </fill>
    </dxf>
    <dxf>
      <fill>
        <patternFill>
          <bgColor rgb="FFFF0000"/>
        </patternFill>
      </fill>
    </dxf>
    <dxf>
      <fill>
        <patternFill>
          <bgColor rgb="FFFFFF66"/>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CCCCFF"/>
        </patternFill>
      </fill>
    </dxf>
    <dxf>
      <fill>
        <patternFill>
          <bgColor theme="7" tint="0.39994506668294322"/>
        </patternFill>
      </fill>
    </dxf>
    <dxf>
      <fill>
        <patternFill>
          <bgColor rgb="FF92D050"/>
        </patternFill>
      </fill>
    </dxf>
    <dxf>
      <fill>
        <patternFill>
          <bgColor rgb="FFFFC000"/>
        </patternFill>
      </fill>
    </dxf>
    <dxf>
      <fill>
        <patternFill>
          <bgColor rgb="FF92D050"/>
        </patternFill>
      </fill>
    </dxf>
    <dxf>
      <font>
        <color theme="0"/>
      </font>
      <fill>
        <patternFill>
          <bgColor theme="1"/>
        </patternFill>
      </fill>
    </dxf>
    <dxf>
      <fill>
        <patternFill>
          <bgColor rgb="FF00B0F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ont>
        <color theme="0"/>
      </font>
      <fill>
        <patternFill>
          <bgColor theme="1"/>
        </patternFill>
      </fill>
    </dxf>
    <dxf>
      <fill>
        <patternFill>
          <bgColor rgb="FF92D05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ont>
        <color theme="0"/>
      </font>
      <fill>
        <patternFill>
          <bgColor theme="1"/>
        </patternFill>
      </fill>
    </dxf>
    <dxf>
      <fill>
        <patternFill>
          <bgColor rgb="FFFFC000"/>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00B0F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92D050"/>
        </patternFill>
      </fill>
    </dxf>
    <dxf>
      <font>
        <color theme="0"/>
      </font>
      <fill>
        <patternFill>
          <bgColor theme="1"/>
        </patternFill>
      </fill>
    </dxf>
    <dxf>
      <fill>
        <patternFill>
          <bgColor rgb="FFFFC00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FFC000"/>
        </patternFill>
      </fill>
    </dxf>
    <dxf>
      <fill>
        <patternFill>
          <bgColor rgb="FF92D050"/>
        </patternFill>
      </fill>
    </dxf>
    <dxf>
      <fill>
        <patternFill>
          <bgColor rgb="FFFF0000"/>
        </patternFill>
      </fill>
    </dxf>
    <dxf>
      <fill>
        <patternFill>
          <bgColor rgb="FF00B0F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92D050"/>
        </patternFill>
      </fill>
    </dxf>
    <dxf>
      <font>
        <color theme="0"/>
      </font>
      <fill>
        <patternFill>
          <bgColor theme="1"/>
        </patternFill>
      </fill>
    </dxf>
    <dxf>
      <fill>
        <patternFill>
          <bgColor rgb="FFFFC000"/>
        </patternFill>
      </fill>
    </dxf>
    <dxf>
      <fill>
        <patternFill>
          <bgColor rgb="FF92D050"/>
        </patternFill>
      </fill>
    </dxf>
    <dxf>
      <fill>
        <patternFill>
          <bgColor rgb="FF92D05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F0"/>
        </patternFill>
      </fill>
    </dxf>
    <dxf>
      <fill>
        <patternFill>
          <bgColor rgb="FFFFC000"/>
        </patternFill>
      </fill>
    </dxf>
    <dxf>
      <font>
        <color theme="0"/>
      </font>
      <fill>
        <patternFill>
          <bgColor theme="1"/>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00B0F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92D050"/>
        </patternFill>
      </fill>
    </dxf>
    <dxf>
      <fill>
        <patternFill>
          <bgColor rgb="FF92D05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92D05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00B0F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ont>
        <color theme="0"/>
      </font>
      <fill>
        <patternFill>
          <bgColor theme="1"/>
        </patternFill>
      </fill>
    </dxf>
    <dxf>
      <fill>
        <patternFill>
          <bgColor rgb="FF00B0F0"/>
        </patternFill>
      </fill>
    </dxf>
    <dxf>
      <fill>
        <patternFill>
          <bgColor rgb="FF00B0F0"/>
        </patternFill>
      </fill>
    </dxf>
    <dxf>
      <font>
        <color theme="0"/>
      </font>
      <fill>
        <patternFill>
          <bgColor theme="1"/>
        </patternFill>
      </fill>
    </dxf>
    <dxf>
      <fill>
        <patternFill>
          <bgColor rgb="FFFFC000"/>
        </patternFill>
      </fill>
    </dxf>
    <dxf>
      <fill>
        <patternFill>
          <bgColor rgb="FF92D050"/>
        </patternFill>
      </fill>
    </dxf>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00B0F0"/>
        </patternFill>
      </fill>
    </dxf>
    <dxf>
      <font>
        <color theme="0"/>
      </font>
      <fill>
        <patternFill>
          <bgColor theme="1"/>
        </patternFill>
      </fill>
    </dxf>
    <dxf>
      <fill>
        <patternFill>
          <bgColor rgb="FFFFC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92D050"/>
        </patternFill>
      </fill>
    </dxf>
    <dxf>
      <fill>
        <patternFill>
          <bgColor rgb="FF92D050"/>
        </patternFill>
      </fill>
    </dxf>
    <dxf>
      <fill>
        <patternFill>
          <bgColor rgb="FFFF7C80"/>
        </patternFill>
      </fill>
    </dxf>
    <dxf>
      <fill>
        <patternFill>
          <bgColor rgb="FF0066CC"/>
        </patternFill>
      </fill>
    </dxf>
    <dxf>
      <fill>
        <patternFill>
          <bgColor rgb="FFCC66FF"/>
        </patternFill>
      </fill>
    </dxf>
    <dxf>
      <fill>
        <patternFill>
          <bgColor theme="7" tint="0.59996337778862885"/>
        </patternFill>
      </fill>
    </dxf>
    <dxf>
      <fill>
        <patternFill>
          <bgColor rgb="FF0066CC"/>
        </patternFill>
      </fill>
    </dxf>
    <dxf>
      <fill>
        <patternFill>
          <bgColor rgb="FF3399FF"/>
        </patternFill>
      </fill>
    </dxf>
    <dxf>
      <font>
        <color theme="1"/>
      </font>
      <fill>
        <patternFill patternType="solid">
          <bgColor theme="9" tint="0.39997558519241921"/>
        </patternFill>
      </fill>
    </dxf>
    <dxf>
      <fill>
        <patternFill>
          <bgColor rgb="FFCCCCFF"/>
        </patternFill>
      </fill>
    </dxf>
    <dxf>
      <fill>
        <patternFill>
          <bgColor rgb="FFFFFF99"/>
        </patternFill>
      </fill>
    </dxf>
    <dxf>
      <fill>
        <patternFill>
          <bgColor theme="7" tint="0.39994506668294322"/>
        </patternFill>
      </fill>
    </dxf>
    <dxf>
      <fill>
        <patternFill>
          <bgColor rgb="FFCC66FF"/>
        </patternFill>
      </fill>
    </dxf>
    <dxf>
      <fill>
        <patternFill>
          <bgColor theme="7" tint="0.59996337778862885"/>
        </patternFill>
      </fill>
    </dxf>
    <dxf>
      <fill>
        <patternFill>
          <bgColor rgb="FFFF7C80"/>
        </patternFill>
      </fill>
    </dxf>
    <dxf>
      <fill>
        <patternFill>
          <bgColor rgb="FFCC66FF"/>
        </patternFill>
      </fill>
    </dxf>
    <dxf>
      <fill>
        <patternFill>
          <bgColor theme="7" tint="0.39994506668294322"/>
        </patternFill>
      </fill>
    </dxf>
    <dxf>
      <font>
        <color theme="1"/>
      </font>
      <fill>
        <patternFill patternType="solid">
          <bgColor theme="9" tint="0.39997558519241921"/>
        </patternFill>
      </fill>
    </dxf>
    <dxf>
      <fill>
        <patternFill>
          <bgColor rgb="FFFFFF99"/>
        </patternFill>
      </fill>
    </dxf>
    <dxf>
      <fill>
        <patternFill>
          <bgColor rgb="FFCCCCFF"/>
        </patternFill>
      </fill>
    </dxf>
    <dxf>
      <fill>
        <patternFill>
          <bgColor rgb="FF3399FF"/>
        </patternFill>
      </fill>
    </dxf>
    <dxf>
      <fill>
        <patternFill>
          <bgColor rgb="FF0066CC"/>
        </patternFill>
      </fill>
    </dxf>
    <dxf>
      <fill>
        <patternFill>
          <bgColor theme="7" tint="0.59996337778862885"/>
        </patternFill>
      </fill>
    </dxf>
    <dxf>
      <fill>
        <patternFill>
          <bgColor rgb="FFFF7C80"/>
        </patternFill>
      </fill>
    </dxf>
    <dxf>
      <fill>
        <patternFill>
          <bgColor rgb="FFCCCCFF"/>
        </patternFill>
      </fill>
    </dxf>
    <dxf>
      <fill>
        <patternFill>
          <bgColor rgb="FFFFFF99"/>
        </patternFill>
      </fill>
    </dxf>
    <dxf>
      <fill>
        <patternFill>
          <bgColor theme="7" tint="0.59996337778862885"/>
        </patternFill>
      </fill>
    </dxf>
    <dxf>
      <fill>
        <patternFill>
          <bgColor rgb="FFFF7C80"/>
        </patternFill>
      </fill>
    </dxf>
    <dxf>
      <fill>
        <patternFill>
          <bgColor rgb="FFCC66FF"/>
        </patternFill>
      </fill>
    </dxf>
    <dxf>
      <font>
        <color theme="1"/>
      </font>
      <fill>
        <patternFill patternType="solid">
          <bgColor theme="9" tint="0.39997558519241921"/>
        </patternFill>
      </fill>
    </dxf>
    <dxf>
      <fill>
        <patternFill>
          <bgColor rgb="FF3399FF"/>
        </patternFill>
      </fill>
    </dxf>
    <dxf>
      <fill>
        <patternFill>
          <bgColor rgb="FF0066CC"/>
        </patternFill>
      </fill>
    </dxf>
    <dxf>
      <fill>
        <patternFill>
          <bgColor theme="7" tint="0.39994506668294322"/>
        </patternFill>
      </fill>
    </dxf>
    <dxf>
      <fill>
        <patternFill>
          <bgColor rgb="FFFFFF99"/>
        </patternFill>
      </fill>
    </dxf>
    <dxf>
      <fill>
        <patternFill>
          <bgColor rgb="FFCC66FF"/>
        </patternFill>
      </fill>
    </dxf>
    <dxf>
      <fill>
        <patternFill>
          <bgColor rgb="FFFF7C80"/>
        </patternFill>
      </fill>
    </dxf>
    <dxf>
      <fill>
        <patternFill>
          <bgColor theme="7" tint="0.59996337778862885"/>
        </patternFill>
      </fill>
    </dxf>
    <dxf>
      <fill>
        <patternFill>
          <bgColor rgb="FFCCCCFF"/>
        </patternFill>
      </fill>
    </dxf>
    <dxf>
      <fill>
        <patternFill>
          <bgColor rgb="FF0066CC"/>
        </patternFill>
      </fill>
    </dxf>
    <dxf>
      <font>
        <color theme="1"/>
      </font>
      <fill>
        <patternFill patternType="solid">
          <bgColor theme="9" tint="0.39997558519241921"/>
        </patternFill>
      </fill>
    </dxf>
    <dxf>
      <fill>
        <patternFill>
          <bgColor rgb="FF3399FF"/>
        </patternFill>
      </fill>
    </dxf>
    <dxf>
      <font>
        <color theme="1"/>
      </font>
      <fill>
        <patternFill patternType="solid">
          <bgColor theme="9" tint="0.39997558519241921"/>
        </patternFill>
      </fill>
    </dxf>
    <dxf>
      <fill>
        <patternFill>
          <bgColor rgb="FFFFFF99"/>
        </patternFill>
      </fill>
    </dxf>
    <dxf>
      <fill>
        <patternFill>
          <bgColor rgb="FFCCCCFF"/>
        </patternFill>
      </fill>
    </dxf>
    <dxf>
      <fill>
        <patternFill>
          <bgColor rgb="FFFF7C80"/>
        </patternFill>
      </fill>
    </dxf>
    <dxf>
      <fill>
        <patternFill>
          <bgColor rgb="FFCC66FF"/>
        </patternFill>
      </fill>
    </dxf>
    <dxf>
      <fill>
        <patternFill>
          <bgColor rgb="FF0066CC"/>
        </patternFill>
      </fill>
    </dxf>
    <dxf>
      <fill>
        <patternFill>
          <bgColor rgb="FF3399FF"/>
        </patternFill>
      </fill>
    </dxf>
    <dxf>
      <fill>
        <patternFill>
          <bgColor theme="7" tint="0.39994506668294322"/>
        </patternFill>
      </fill>
    </dxf>
    <dxf>
      <fill>
        <patternFill>
          <bgColor theme="7" tint="0.59996337778862885"/>
        </patternFill>
      </fill>
    </dxf>
    <dxf>
      <font>
        <color theme="1"/>
      </font>
      <fill>
        <patternFill patternType="solid">
          <bgColor theme="9" tint="0.39997558519241921"/>
        </patternFill>
      </fill>
    </dxf>
    <dxf>
      <fill>
        <patternFill>
          <bgColor rgb="FFCCCCFF"/>
        </patternFill>
      </fill>
    </dxf>
    <dxf>
      <fill>
        <patternFill>
          <bgColor rgb="FFFFFF99"/>
        </patternFill>
      </fill>
    </dxf>
    <dxf>
      <fill>
        <patternFill>
          <bgColor rgb="FF3399FF"/>
        </patternFill>
      </fill>
    </dxf>
    <dxf>
      <fill>
        <patternFill>
          <bgColor rgb="FFCC66FF"/>
        </patternFill>
      </fill>
    </dxf>
    <dxf>
      <fill>
        <patternFill>
          <bgColor theme="7" tint="0.59996337778862885"/>
        </patternFill>
      </fill>
    </dxf>
    <dxf>
      <fill>
        <patternFill>
          <bgColor theme="7" tint="0.39994506668294322"/>
        </patternFill>
      </fill>
    </dxf>
    <dxf>
      <fill>
        <patternFill>
          <bgColor rgb="FFFF7C80"/>
        </patternFill>
      </fill>
    </dxf>
    <dxf>
      <fill>
        <patternFill>
          <bgColor rgb="FF0066CC"/>
        </patternFill>
      </fill>
    </dxf>
    <dxf>
      <fill>
        <patternFill>
          <bgColor rgb="FFCCCCFF"/>
        </patternFill>
      </fill>
    </dxf>
    <dxf>
      <fill>
        <patternFill>
          <bgColor rgb="FF92D05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theme="7" tint="0.59996337778862885"/>
        </patternFill>
      </fill>
    </dxf>
    <dxf>
      <fill>
        <patternFill>
          <bgColor rgb="FFFF7C80"/>
        </patternFill>
      </fill>
    </dxf>
    <dxf>
      <fill>
        <patternFill>
          <bgColor rgb="FFCC66FF"/>
        </patternFill>
      </fill>
    </dxf>
    <dxf>
      <fill>
        <patternFill>
          <bgColor rgb="FF3399FF"/>
        </patternFill>
      </fill>
    </dxf>
    <dxf>
      <font>
        <color theme="1"/>
      </font>
      <fill>
        <patternFill patternType="solid">
          <bgColor theme="9" tint="0.39997558519241921"/>
        </patternFill>
      </fill>
    </dxf>
    <dxf>
      <fill>
        <patternFill>
          <bgColor rgb="FFCCCCFF"/>
        </patternFill>
      </fill>
    </dxf>
    <dxf>
      <fill>
        <patternFill>
          <bgColor rgb="FFFFFF99"/>
        </patternFill>
      </fill>
    </dxf>
    <dxf>
      <fill>
        <patternFill>
          <bgColor theme="7" tint="0.39994506668294322"/>
        </patternFill>
      </fill>
    </dxf>
    <dxf>
      <fill>
        <patternFill>
          <bgColor rgb="FF0066CC"/>
        </patternFill>
      </fill>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1"/>
        <name val="Arial"/>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dxf>
    <dxf>
      <border>
        <bottom style="thin">
          <color indexed="64"/>
        </bottom>
      </border>
    </dxf>
    <dxf>
      <fill>
        <patternFill patternType="solid">
          <fgColor indexed="64"/>
          <bgColor rgb="FF00B050"/>
        </patternFill>
      </fill>
      <border diagonalUp="0" diagonalDown="0" outline="0">
        <left style="thin">
          <color indexed="64"/>
        </left>
        <right style="thin">
          <color indexed="64"/>
        </right>
        <top/>
        <bottom/>
      </border>
    </dxf>
    <dxf>
      <font>
        <strike val="0"/>
        <outline val="0"/>
        <shadow val="0"/>
        <u val="none"/>
        <vertAlign val="baseline"/>
        <sz val="12"/>
        <name val="Arial"/>
        <family val="2"/>
        <scheme val="minor"/>
      </font>
      <alignment horizontal="left" textRotation="0" indent="0" justifyLastLine="0" shrinkToFit="0" readingOrder="0"/>
    </dxf>
    <dxf>
      <font>
        <strike val="0"/>
        <outline val="0"/>
        <shadow val="0"/>
        <u val="none"/>
        <vertAlign val="baseline"/>
        <sz val="12"/>
        <name val="Arial"/>
        <family val="2"/>
        <scheme val="minor"/>
      </font>
      <alignment horizontal="left" textRotation="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b/>
        <strike val="0"/>
        <outline val="0"/>
        <shadow val="0"/>
        <u val="none"/>
        <vertAlign val="baseline"/>
        <sz val="12"/>
        <name val="Arial"/>
        <family val="2"/>
        <scheme val="minor"/>
      </font>
      <alignment horizontal="center" vertical="center" textRotation="0" wrapText="1" indent="0" justifyLastLine="0" shrinkToFit="0" readingOrder="0"/>
    </dxf>
    <dxf>
      <font>
        <b/>
        <strike val="0"/>
        <outline val="0"/>
        <shadow val="0"/>
        <u val="none"/>
        <vertAlign val="baseline"/>
        <sz val="12"/>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border outline="0">
        <bottom style="thin">
          <color indexed="64"/>
        </bottom>
      </border>
    </dxf>
    <dxf>
      <font>
        <strike val="0"/>
        <outline val="0"/>
        <shadow val="0"/>
        <u val="none"/>
        <vertAlign val="baseline"/>
        <sz val="12"/>
        <name val="Arial"/>
        <family val="2"/>
        <scheme val="minor"/>
      </font>
      <alignment horizontal="center" vertical="top" textRotation="0" indent="0" justifyLastLine="0" shrinkToFit="0" readingOrder="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top style="thin">
          <color indexed="64"/>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Arial"/>
        <family val="2"/>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Arial"/>
        <family val="2"/>
        <scheme val="minor"/>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Arial"/>
        <family val="2"/>
        <scheme val="minor"/>
      </font>
      <fill>
        <patternFill patternType="solid">
          <fgColor indexed="64"/>
          <bgColor rgb="FFAB80A9"/>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0" formatCode="General"/>
      <alignment horizontal="center" textRotation="0" wrapText="0" indent="0" justifyLastLine="0" shrinkToFit="0" readingOrder="0"/>
      <border diagonalUp="0" diagonalDown="0">
        <left style="thin">
          <color indexed="64"/>
        </left>
        <right/>
        <top style="thin">
          <color indexed="64"/>
        </top>
        <bottom style="thin">
          <color indexed="64"/>
        </bottom>
      </border>
    </dxf>
    <dxf>
      <font>
        <b/>
      </font>
      <alignment horizont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font>
    </dxf>
    <dxf>
      <border>
        <bottom style="thin">
          <color indexed="64"/>
        </bottom>
      </border>
    </dxf>
    <dxf>
      <fill>
        <patternFill patternType="solid">
          <fgColor indexed="64"/>
          <bgColor rgb="FFAB80A9"/>
        </patternFill>
      </fill>
      <border diagonalUp="0" diagonalDown="0" outline="0">
        <left style="thin">
          <color indexed="64"/>
        </left>
        <right style="thin">
          <color indexed="64"/>
        </right>
        <top/>
        <bottom/>
      </border>
    </dxf>
  </dxfs>
  <tableStyles count="0" defaultTableStyle="TableStyleMedium2" defaultPivotStyle="PivotStyleLight16"/>
  <colors>
    <mruColors>
      <color rgb="FF66FFCC"/>
      <color rgb="FFCCCCFF"/>
      <color rgb="FFC87700"/>
      <color rgb="FFFF9500"/>
      <color rgb="FFFFD966"/>
      <color rgb="FFFFFF99"/>
      <color rgb="FFFFFF66"/>
      <color rgb="FFAB80A9"/>
      <color rgb="FF8E4090"/>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 Id="rId35"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117981</xdr:colOff>
      <xdr:row>0</xdr:row>
      <xdr:rowOff>169333</xdr:rowOff>
    </xdr:from>
    <xdr:to>
      <xdr:col>6</xdr:col>
      <xdr:colOff>1079501</xdr:colOff>
      <xdr:row>7</xdr:row>
      <xdr:rowOff>74083</xdr:rowOff>
    </xdr:to>
    <xdr:pic>
      <xdr:nvPicPr>
        <xdr:cNvPr id="2" name="Picture 1">
          <a:extLst>
            <a:ext uri="{FF2B5EF4-FFF2-40B4-BE49-F238E27FC236}">
              <a16:creationId xmlns:a16="http://schemas.microsoft.com/office/drawing/2014/main" id="{E0C1E92E-24CF-4A04-B95D-0D8B0C115D18}"/>
            </a:ext>
          </a:extLst>
        </xdr:cNvPr>
        <xdr:cNvPicPr>
          <a:picLocks noChangeAspect="1"/>
        </xdr:cNvPicPr>
      </xdr:nvPicPr>
      <xdr:blipFill rotWithShape="1">
        <a:blip xmlns:r="http://schemas.openxmlformats.org/officeDocument/2006/relationships" r:embed="rId1"/>
        <a:srcRect t="2762"/>
        <a:stretch/>
      </xdr:blipFill>
      <xdr:spPr>
        <a:xfrm>
          <a:off x="6213981" y="169333"/>
          <a:ext cx="8200520" cy="1847850"/>
        </a:xfrm>
        <a:prstGeom prst="rect">
          <a:avLst/>
        </a:prstGeom>
      </xdr:spPr>
    </xdr:pic>
    <xdr:clientData/>
  </xdr:twoCellAnchor>
  <xdr:twoCellAnchor editAs="oneCell">
    <xdr:from>
      <xdr:col>6</xdr:col>
      <xdr:colOff>1291167</xdr:colOff>
      <xdr:row>0</xdr:row>
      <xdr:rowOff>381000</xdr:rowOff>
    </xdr:from>
    <xdr:to>
      <xdr:col>6</xdr:col>
      <xdr:colOff>2814977</xdr:colOff>
      <xdr:row>6</xdr:row>
      <xdr:rowOff>101417</xdr:rowOff>
    </xdr:to>
    <xdr:pic>
      <xdr:nvPicPr>
        <xdr:cNvPr id="3" name="Picture 2">
          <a:extLst>
            <a:ext uri="{FF2B5EF4-FFF2-40B4-BE49-F238E27FC236}">
              <a16:creationId xmlns:a16="http://schemas.microsoft.com/office/drawing/2014/main" id="{5928E3A8-FA3C-4F58-8F09-1259C0E4D595}"/>
            </a:ext>
          </a:extLst>
        </xdr:cNvPr>
        <xdr:cNvPicPr>
          <a:picLocks noChangeAspect="1"/>
        </xdr:cNvPicPr>
      </xdr:nvPicPr>
      <xdr:blipFill>
        <a:blip xmlns:r="http://schemas.openxmlformats.org/officeDocument/2006/relationships" r:embed="rId2"/>
        <a:stretch>
          <a:fillRect/>
        </a:stretch>
      </xdr:blipFill>
      <xdr:spPr>
        <a:xfrm>
          <a:off x="14626167" y="381000"/>
          <a:ext cx="1523810" cy="1473017"/>
        </a:xfrm>
        <a:prstGeom prst="rect">
          <a:avLst/>
        </a:prstGeom>
      </xdr:spPr>
    </xdr:pic>
    <xdr:clientData/>
  </xdr:twoCellAnchor>
  <xdr:twoCellAnchor editAs="oneCell">
    <xdr:from>
      <xdr:col>7</xdr:col>
      <xdr:colOff>0</xdr:colOff>
      <xdr:row>0</xdr:row>
      <xdr:rowOff>132300</xdr:rowOff>
    </xdr:from>
    <xdr:to>
      <xdr:col>10</xdr:col>
      <xdr:colOff>722183</xdr:colOff>
      <xdr:row>9</xdr:row>
      <xdr:rowOff>48322</xdr:rowOff>
    </xdr:to>
    <xdr:pic>
      <xdr:nvPicPr>
        <xdr:cNvPr id="4" name="Picture 3">
          <a:extLst>
            <a:ext uri="{FF2B5EF4-FFF2-40B4-BE49-F238E27FC236}">
              <a16:creationId xmlns:a16="http://schemas.microsoft.com/office/drawing/2014/main" id="{01047E73-20FB-4F19-97ED-3E7663B2729C}"/>
            </a:ext>
          </a:extLst>
        </xdr:cNvPr>
        <xdr:cNvPicPr>
          <a:picLocks noChangeAspect="1"/>
        </xdr:cNvPicPr>
      </xdr:nvPicPr>
      <xdr:blipFill>
        <a:blip xmlns:r="http://schemas.openxmlformats.org/officeDocument/2006/relationships" r:embed="rId3"/>
        <a:stretch>
          <a:fillRect/>
        </a:stretch>
      </xdr:blipFill>
      <xdr:spPr>
        <a:xfrm>
          <a:off x="16262349" y="132300"/>
          <a:ext cx="5247424" cy="2240122"/>
        </a:xfrm>
        <a:prstGeom prst="rect">
          <a:avLst/>
        </a:prstGeom>
      </xdr:spPr>
    </xdr:pic>
    <xdr:clientData/>
  </xdr:twoCellAnchor>
  <xdr:twoCellAnchor editAs="oneCell">
    <xdr:from>
      <xdr:col>3</xdr:col>
      <xdr:colOff>428624</xdr:colOff>
      <xdr:row>18</xdr:row>
      <xdr:rowOff>226218</xdr:rowOff>
    </xdr:from>
    <xdr:to>
      <xdr:col>5</xdr:col>
      <xdr:colOff>1675</xdr:colOff>
      <xdr:row>20</xdr:row>
      <xdr:rowOff>497500</xdr:rowOff>
    </xdr:to>
    <xdr:pic>
      <xdr:nvPicPr>
        <xdr:cNvPr id="5" name="Picture 4">
          <a:extLst>
            <a:ext uri="{FF2B5EF4-FFF2-40B4-BE49-F238E27FC236}">
              <a16:creationId xmlns:a16="http://schemas.microsoft.com/office/drawing/2014/main" id="{B9407F85-EC8C-4271-8246-EAD5506E4512}"/>
            </a:ext>
          </a:extLst>
        </xdr:cNvPr>
        <xdr:cNvPicPr>
          <a:picLocks noChangeAspect="1"/>
        </xdr:cNvPicPr>
      </xdr:nvPicPr>
      <xdr:blipFill>
        <a:blip xmlns:r="http://schemas.openxmlformats.org/officeDocument/2006/relationships" r:embed="rId4"/>
        <a:stretch>
          <a:fillRect/>
        </a:stretch>
      </xdr:blipFill>
      <xdr:spPr>
        <a:xfrm>
          <a:off x="6524624" y="7389018"/>
          <a:ext cx="3909524" cy="1433332"/>
        </a:xfrm>
        <a:prstGeom prst="rect">
          <a:avLst/>
        </a:prstGeom>
      </xdr:spPr>
    </xdr:pic>
    <xdr:clientData/>
  </xdr:twoCellAnchor>
  <xdr:twoCellAnchor editAs="oneCell">
    <xdr:from>
      <xdr:col>9</xdr:col>
      <xdr:colOff>1069759</xdr:colOff>
      <xdr:row>0</xdr:row>
      <xdr:rowOff>312448</xdr:rowOff>
    </xdr:from>
    <xdr:to>
      <xdr:col>10</xdr:col>
      <xdr:colOff>395006</xdr:colOff>
      <xdr:row>3</xdr:row>
      <xdr:rowOff>124279</xdr:rowOff>
    </xdr:to>
    <xdr:pic>
      <xdr:nvPicPr>
        <xdr:cNvPr id="6" name="Picture 5">
          <a:extLst>
            <a:ext uri="{FF2B5EF4-FFF2-40B4-BE49-F238E27FC236}">
              <a16:creationId xmlns:a16="http://schemas.microsoft.com/office/drawing/2014/main" id="{BC8E541A-2E40-419B-9E5A-5BB7BA38115C}"/>
            </a:ext>
          </a:extLst>
        </xdr:cNvPr>
        <xdr:cNvPicPr>
          <a:picLocks noChangeAspect="1"/>
        </xdr:cNvPicPr>
      </xdr:nvPicPr>
      <xdr:blipFill>
        <a:blip xmlns:r="http://schemas.openxmlformats.org/officeDocument/2006/relationships" r:embed="rId5"/>
        <a:stretch>
          <a:fillRect/>
        </a:stretch>
      </xdr:blipFill>
      <xdr:spPr>
        <a:xfrm>
          <a:off x="21750554" y="312448"/>
          <a:ext cx="999338" cy="793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690216</xdr:colOff>
      <xdr:row>1</xdr:row>
      <xdr:rowOff>27609</xdr:rowOff>
    </xdr:from>
    <xdr:to>
      <xdr:col>19</xdr:col>
      <xdr:colOff>531759</xdr:colOff>
      <xdr:row>15</xdr:row>
      <xdr:rowOff>190124</xdr:rowOff>
    </xdr:to>
    <xdr:pic>
      <xdr:nvPicPr>
        <xdr:cNvPr id="2" name="Picture 1">
          <a:extLst>
            <a:ext uri="{FF2B5EF4-FFF2-40B4-BE49-F238E27FC236}">
              <a16:creationId xmlns:a16="http://schemas.microsoft.com/office/drawing/2014/main" id="{245FCA5F-D1ED-C323-B9F8-55996E9ED887}"/>
            </a:ext>
          </a:extLst>
        </xdr:cNvPr>
        <xdr:cNvPicPr>
          <a:picLocks noChangeAspect="1"/>
        </xdr:cNvPicPr>
      </xdr:nvPicPr>
      <xdr:blipFill>
        <a:blip xmlns:r="http://schemas.openxmlformats.org/officeDocument/2006/relationships" r:embed="rId1"/>
        <a:stretch>
          <a:fillRect/>
        </a:stretch>
      </xdr:blipFill>
      <xdr:spPr>
        <a:xfrm>
          <a:off x="14011412" y="207066"/>
          <a:ext cx="8124151" cy="4681512"/>
        </a:xfrm>
        <a:prstGeom prst="rect">
          <a:avLst/>
        </a:prstGeom>
      </xdr:spPr>
    </xdr:pic>
    <xdr:clientData/>
  </xdr:twoCellAnchor>
  <xdr:twoCellAnchor editAs="oneCell">
    <xdr:from>
      <xdr:col>8</xdr:col>
      <xdr:colOff>0</xdr:colOff>
      <xdr:row>18</xdr:row>
      <xdr:rowOff>138043</xdr:rowOff>
    </xdr:from>
    <xdr:to>
      <xdr:col>19</xdr:col>
      <xdr:colOff>540013</xdr:colOff>
      <xdr:row>43</xdr:row>
      <xdr:rowOff>165651</xdr:rowOff>
    </xdr:to>
    <xdr:pic>
      <xdr:nvPicPr>
        <xdr:cNvPr id="3" name="Picture 2">
          <a:extLst>
            <a:ext uri="{FF2B5EF4-FFF2-40B4-BE49-F238E27FC236}">
              <a16:creationId xmlns:a16="http://schemas.microsoft.com/office/drawing/2014/main" id="{D34D1A74-71C2-74AA-0F8E-E6476A63094E}"/>
            </a:ext>
          </a:extLst>
        </xdr:cNvPr>
        <xdr:cNvPicPr>
          <a:picLocks noChangeAspect="1"/>
        </xdr:cNvPicPr>
      </xdr:nvPicPr>
      <xdr:blipFill>
        <a:blip xmlns:r="http://schemas.openxmlformats.org/officeDocument/2006/relationships" r:embed="rId2"/>
        <a:stretch>
          <a:fillRect/>
        </a:stretch>
      </xdr:blipFill>
      <xdr:spPr>
        <a:xfrm>
          <a:off x="14011413" y="4845326"/>
          <a:ext cx="8132404" cy="45140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542925</xdr:colOff>
      <xdr:row>7</xdr:row>
      <xdr:rowOff>28575</xdr:rowOff>
    </xdr:from>
    <xdr:to>
      <xdr:col>18</xdr:col>
      <xdr:colOff>1495425</xdr:colOff>
      <xdr:row>7</xdr:row>
      <xdr:rowOff>981075</xdr:rowOff>
    </xdr:to>
    <xdr:sp macro="" textlink="">
      <xdr:nvSpPr>
        <xdr:cNvPr id="2" name="TextBox 1">
          <a:extLst>
            <a:ext uri="{FF2B5EF4-FFF2-40B4-BE49-F238E27FC236}">
              <a16:creationId xmlns:a16="http://schemas.microsoft.com/office/drawing/2014/main" id="{C754F7CF-DC28-5798-D144-6665134FF390}"/>
            </a:ext>
          </a:extLst>
        </xdr:cNvPr>
        <xdr:cNvSpPr txBox="1"/>
      </xdr:nvSpPr>
      <xdr:spPr>
        <a:xfrm>
          <a:off x="20164425" y="4410075"/>
          <a:ext cx="95250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FCIA3A\REV97\WCF\DATA\AWPCO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Users\ascott\Documents\AS%20-%20GY%20&amp;%20W%20Files\AS%20-%20Copy%20of%20Health%20Optimisation%20data%20model%20GYM%20with%20cavea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q/gm/document-1.9.7003266/Workstream%20Workbook.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PMO%20Manual"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newdevonccg.sharepoint.com/sites/NorthEastSouthCommissioningTeam/Shared%20Documents/Project%20management%20resources/Devon%20ICS%20Programme_Project%20workbook.xlsx" TargetMode="External"/><Relationship Id="rId1" Type="http://schemas.openxmlformats.org/officeDocument/2006/relationships/externalLinkPath" Target="/sites/NorthEastSouthCommissioningTeam/Shared%20Documents/Project%20management%20resources/Devon%20ICS%20Programme_Project%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QIPP\Master%20Project%20Programme%20Tracker%20201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LTPImplementationProgramme/Shared%20Documents/PMO%20planning%20and%20standards/Templates/Templates%20-%20reviewed%20May%202022%20FOR%20DISCUSSION/Project%20Process%20Pack%20-%20DO%20NOT%20U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Rubhi\Desktop\Clients\QEHKL%20NHS%20FT\Project%20Plans\POD\POD37%20-%20Cross-Divisional%20-%20Outpatients%20Transformation%20-%2020120702%20v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annafordc\Local%20Settings\Temporary%20Internet%20Files\Content.Outlook\DJS8G940\Project%20Templates%20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palmera\Documents\Work\NRTTT%20Forecast%20Analysis%20-%20updated%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mahonc\AppData\Local\Microsoft\Windows\INetCache\Content.Outlook\KMZY2DU2\Dependencies%202011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macann\OneDrive%20-%20Attain%20Health%20Management%20Services%20Ltd\My%20Documents\04%20TEMPLATES\My%20templates%20-%20previous%20use\HCV%20DP%20Respiratory%20Project%20Workbook%20Dec17-Mar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briggs\AppData\Local\Microsoft\Windows\Temporary%20Internet%20Files\Content.Outlook\3030RQJ4\Workbook%20template%208.6.17%20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nurse"/>
      <sheetName val="Hvisit"/>
      <sheetName val="matern"/>
      <sheetName val="Chirop"/>
      <sheetName val="Other"/>
      <sheetName val="CHScomb"/>
      <sheetName val="Final Com"/>
      <sheetName val="Psychi"/>
      <sheetName val="ComPs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2)"/>
      <sheetName val="OPA"/>
      <sheetName val="ELEC"/>
      <sheetName val="Model"/>
      <sheetName val="Outpatient Data"/>
      <sheetName val="Elective Data"/>
      <sheetName val="Lookup"/>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1 Scope"/>
      <sheetName val="Decisions Needed"/>
      <sheetName val="Decisions Made"/>
      <sheetName val="Issues"/>
      <sheetName val="Risks"/>
      <sheetName val="Assumptions"/>
      <sheetName val="Values"/>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Gateways"/>
      <sheetName val="Library"/>
      <sheetName val="Project Plan"/>
      <sheetName val="Risks"/>
      <sheetName val="Non Financial Benefits"/>
      <sheetName val="QIA"/>
      <sheetName val="EIA"/>
      <sheetName val="PIA"/>
      <sheetName val="Procurement"/>
      <sheetName val="Comms Plan"/>
      <sheetName val="Financial summary"/>
      <sheetName val="Savings Analysis"/>
      <sheetName val="Cost Analysis"/>
      <sheetName val="Ph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P7a8LErNhU2wBqwqHimFvJLFWG8FCyNGqyKoXwXWUCG2K8dx8GHAR5LVaIWGJvfr" itemId="01C7ECPCWAUZ62HE7AUBDINOFTI5Y4ISCB">
      <xxl21:absoluteUrl r:id="rId2"/>
    </xxl21:alternateUrls>
    <sheetNames>
      <sheetName val="Cover sheet"/>
      <sheetName val="Instructions &amp; Tips"/>
      <sheetName val="Programme Overview"/>
      <sheetName val="Project Overview"/>
      <sheetName val="QEIA"/>
      <sheetName val="Governance &amp; Stakeholder Mappin"/>
      <sheetName val="Overarching Delivery Plan"/>
      <sheetName val="Delivery Plan - Proj"/>
      <sheetName val="Risk Register_Issues Log"/>
      <sheetName val="Assurance Report Template"/>
      <sheetName val="Highlight Report"/>
      <sheetName val="Change control"/>
      <sheetName val="Critical path"/>
      <sheetName val="Terminology"/>
      <sheetName val="DO NOT USE Admin"/>
    </sheetNames>
    <sheetDataSet>
      <sheetData sheetId="0"/>
      <sheetData sheetId="1"/>
      <sheetData sheetId="2">
        <row r="4">
          <cell r="T4">
            <v>0.1</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DMIN"/>
      <sheetName val="Programme Details"/>
      <sheetName val="Financial Progress"/>
      <sheetName val="Countermeasures"/>
      <sheetName val="Metrics Input"/>
      <sheetName val="Metrics Data"/>
      <sheetName val="Templa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2"/>
      <sheetName val="93"/>
      <sheetName val="94"/>
      <sheetName val="95"/>
      <sheetName val="96"/>
      <sheetName val="97"/>
      <sheetName val="98"/>
      <sheetName val="99"/>
      <sheetName val="100"/>
      <sheetName val="103"/>
      <sheetName val="104"/>
      <sheetName val="106"/>
      <sheetName val="107"/>
      <sheetName val="108"/>
      <sheetName val="109"/>
      <sheetName val="110"/>
      <sheetName val="111"/>
      <sheetName val="112"/>
      <sheetName val="113"/>
      <sheetName val="114"/>
      <sheetName val="115"/>
      <sheetName val="117"/>
      <sheetName val="118"/>
      <sheetName val="119"/>
      <sheetName val="120"/>
      <sheetName val="121"/>
      <sheetName val="122"/>
      <sheetName val="123"/>
      <sheetName val="124"/>
      <sheetName val="125"/>
      <sheetName val="128"/>
      <sheetName val="129"/>
      <sheetName val="130"/>
      <sheetName val="131"/>
      <sheetName val="133"/>
      <sheetName val="134"/>
      <sheetName val="135"/>
      <sheetName val="136"/>
      <sheetName val="Summary Page"/>
      <sheetName val="91"/>
      <sheetName val="101"/>
      <sheetName val="102"/>
      <sheetName val="105"/>
      <sheetName val="116"/>
      <sheetName val="126"/>
      <sheetName val="127"/>
      <sheetName val="132"/>
      <sheetName val="Master Project Programme Tracke"/>
      <sheetName val="Drop 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teway Process"/>
      <sheetName val="Summary"/>
      <sheetName val="Benefit Tracker"/>
      <sheetName val="Gantt"/>
      <sheetName val="Risk Register"/>
      <sheetName val="Issue Log"/>
      <sheetName val="Actions"/>
      <sheetName val="Decisions"/>
      <sheetName val="List"/>
      <sheetName val="Savings"/>
      <sheetName val="RAG"/>
      <sheetName val="PoP"/>
      <sheetName val="PB"/>
      <sheetName val="BC"/>
      <sheetName val="PC"/>
      <sheetName val="BenefitNotes"/>
      <sheetName val="Mee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Dropdown Master List"/>
      <sheetName val="Dropdown Master List"/>
      <sheetName val="TM_CIP Tracking"/>
      <sheetName val="TM_POD"/>
      <sheetName val="TM_POD (2)"/>
      <sheetName val="POD Guidance"/>
      <sheetName val="Project Overview"/>
      <sheetName val="Reporting and governance"/>
      <sheetName val="Milestones &amp; Plan"/>
      <sheetName val="Finance"/>
      <sheetName val="KPIs"/>
      <sheetName val="Risk Log"/>
      <sheetName val="_TM_Sheet1"/>
      <sheetName val="Clinical &amp; Quality"/>
      <sheetName val="Workings"/>
      <sheetName val="Int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itiation"/>
      <sheetName val="Progress"/>
      <sheetName val="Risk Register"/>
      <sheetName val="Issue Register"/>
      <sheetName val="Project Plan"/>
      <sheetName val="Project Plan with Gantt Chart"/>
      <sheetName val="Action Log"/>
      <sheetName val="Benefits Realisation Plan"/>
      <sheetName val="Project Closure Authorisation"/>
      <sheetName val="Legen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NRTTT Treatment List - Activity"/>
      <sheetName val="NRTTT Treatment List - Cost"/>
      <sheetName val="Inputs &amp; Lists"/>
      <sheetName val="JPUH activity"/>
      <sheetName val="Paul Activity"/>
      <sheetName val="Paul Unit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endencies"/>
      <sheetName val="Data"/>
      <sheetName val="Sheet1"/>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Task List &amp; Gantt Chart"/>
      <sheetName val="RISK LOG"/>
      <sheetName val="ISSUE LOG"/>
      <sheetName val="Engagement Log"/>
      <sheetName val="Info Requests Log"/>
      <sheetName val="Lists"/>
      <sheetName val="Supplementary Action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Documentation"/>
      <sheetName val="Project Plan"/>
      <sheetName val="Risks"/>
      <sheetName val="Non Financial Benefits"/>
      <sheetName val="QIA"/>
      <sheetName val="EIA"/>
      <sheetName val="Financial summary"/>
      <sheetName val="Savings Analysis"/>
      <sheetName val="Cost Analysis"/>
      <sheetName val="Communication Plan"/>
      <sheetName val="RACI"/>
      <sheetName val="Ph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0012D9-A254-4F19-B376-B139EDA09E1F}" name="Table1" displayName="Table1" ref="A9:J44" totalsRowShown="0" headerRowDxfId="594" dataDxfId="592" headerRowBorderDxfId="593" tableBorderDxfId="591" totalsRowBorderDxfId="590">
  <autoFilter ref="A9:J44" xr:uid="{2BE1AB45-2105-40A6-BD23-72E46BC25BEE}">
    <filterColumn colId="1">
      <filters>
        <filter val="ONDLCP Board"/>
      </filters>
    </filterColumn>
    <filterColumn colId="7">
      <filters blank="1">
        <filter val="In Progress"/>
        <filter val="Open"/>
      </filters>
    </filterColumn>
  </autoFilter>
  <tableColumns count="10">
    <tableColumn id="1" xr3:uid="{FCC28A58-C0A4-42F3-AFA9-ED2A93F52FE5}" name="Action Ref " dataDxfId="589"/>
    <tableColumn id="2" xr3:uid="{4EAC65F6-454D-4A14-96AC-92E660027D01}" name="Meeting" dataDxfId="588"/>
    <tableColumn id="14" xr3:uid="{45B82D0E-CD18-4FDA-B8B2-1E6BF6E83246}" name="Date" dataDxfId="587"/>
    <tableColumn id="13" xr3:uid="{B4C46FF4-1CDC-4644-AA0A-F03FDDD12DB4}" name="Theme" dataDxfId="586"/>
    <tableColumn id="15" xr3:uid="{477CD130-B8FB-46D4-9376-6D7CA6C264C7}" name="Decisions" dataDxfId="585"/>
    <tableColumn id="3" xr3:uid="{356117CC-6383-4845-9477-E2B187AD6D16}" name="Action(s) " dataDxfId="584"/>
    <tableColumn id="4" xr3:uid="{ECFA3A00-DC72-471C-AC41-65C3C14B1085}" name="Action Owner (s)" dataDxfId="583"/>
    <tableColumn id="5" xr3:uid="{BDBA58E2-989C-4409-9053-EFD39B6E7D62}" name="Status " dataDxfId="582"/>
    <tableColumn id="6" xr3:uid="{00D2653F-DBDC-4A8B-B2D9-1E6E112233F4}" name="Due" dataDxfId="581"/>
    <tableColumn id="7" xr3:uid="{C576FB40-D7A7-401E-9B6F-D13ABA5228AB}" name="Update" dataDxfId="58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0B1188-3862-41D5-8F32-69E41A66E0A3}" name="Table5" displayName="Table5" ref="A1:F376" totalsRowShown="0" headerRowDxfId="579" headerRowBorderDxfId="578" tableBorderDxfId="577" totalsRowBorderDxfId="576">
  <autoFilter ref="A1:F376" xr:uid="{340B1188-3862-41D5-8F32-69E41A66E0A3}"/>
  <tableColumns count="6">
    <tableColumn id="1" xr3:uid="{E3E4D59A-EE72-4558-8602-9B755C7E7AB6}" name="Month" dataDxfId="575"/>
    <tableColumn id="2" xr3:uid="{282B63CF-F122-4BF3-B25E-1892696BA9D9}" name="Meeting Date" dataDxfId="574"/>
    <tableColumn id="3" xr3:uid="{8FE05F85-3160-4111-9FEC-A3BA605DC099}" name="Meeting" dataDxfId="573"/>
    <tableColumn id="4" xr3:uid="{4F6BCD67-E60D-460C-B5B7-ACAD65F308F8}" name="Agenda Items &amp; Speakers" dataDxfId="572"/>
    <tableColumn id="5" xr3:uid="{CA2E3131-B332-4D4B-872F-D04D25DA75AF}" name="Additional Invitees" dataDxfId="571"/>
    <tableColumn id="6" xr3:uid="{FC9B77C2-ECFD-4363-85BA-E11AEA33FF71}" name="Commen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6D5D3-AA65-4D69-8566-66D6B63CB808}" name="Table4" displayName="Table4" ref="A1:G54" totalsRowShown="0" headerRowDxfId="570" dataDxfId="568" headerRowBorderDxfId="569" tableBorderDxfId="567" totalsRowBorderDxfId="566">
  <autoFilter ref="A1:G54" xr:uid="{6436D5D3-AA65-4D69-8566-66D6B63CB808}"/>
  <tableColumns count="7">
    <tableColumn id="1" xr3:uid="{0F0B079D-F37D-4074-AAF8-C555927FE96D}" name="Date" dataDxfId="565"/>
    <tableColumn id="7" xr3:uid="{67E92299-BF69-45B4-95A7-7AD606836A8D}" name="Locality" dataDxfId="564"/>
    <tableColumn id="2" xr3:uid="{52F0E919-D989-416A-9DDB-84D5C7F4A1EF}" name="Meeting" dataDxfId="563"/>
    <tableColumn id="3" xr3:uid="{B466EEF7-C43C-4F9D-983B-80BAAD2903B3}" name="Name" dataDxfId="562"/>
    <tableColumn id="4" xr3:uid="{C33ECEF9-79FB-4DE2-88F9-B4B450551FEE}" name="Type of Interest" dataDxfId="561"/>
    <tableColumn id="5" xr3:uid="{F6C2E4C0-0713-4D93-BF11-39E5BC7A055C}" name="Description of Interest" dataDxfId="560"/>
    <tableColumn id="6" xr3:uid="{A2A4DA93-40BB-4279-99FA-4F894852F95A}" name="Actions or Mitigations " dataDxfId="55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B12106-F7E4-492C-B093-097CC639BAC9}" name="Table7" displayName="Table7" ref="A9:I214" headerRowDxfId="558" headerRowBorderDxfId="557" tableBorderDxfId="556" totalsRowBorderDxfId="555">
  <autoFilter ref="A9:I214" xr:uid="{1FB12106-F7E4-492C-B093-097CC639BAC9}"/>
  <tableColumns count="9">
    <tableColumn id="1" xr3:uid="{54ECC079-13E0-4E09-8080-CA900678566B}" name="Reference" totalsRowLabel="Total" dataDxfId="554" totalsRowDxfId="553"/>
    <tableColumn id="2" xr3:uid="{2C19E199-87C3-463B-BF4F-C2B09C37438D}" name="Status " dataDxfId="552" totalsRowDxfId="551"/>
    <tableColumn id="3" xr3:uid="{DA620022-CE8A-48B5-9796-FB18536D645F}" name="Project or Pilot" dataDxfId="550" totalsRowDxfId="549"/>
    <tableColumn id="4" xr3:uid="{B5F23D63-B82D-451E-AD7C-392F8D4BC76A}" name="Lead(s)" dataDxfId="548" totalsRowDxfId="547"/>
    <tableColumn id="5" xr3:uid="{838C1C03-57B3-4B1D-8918-D6996535F6C5}" name="Timeline/Milestones" dataDxfId="546" totalsRowDxfId="545"/>
    <tableColumn id="6" xr3:uid="{1A2FC0DA-C35B-4778-9B33-86A5F961C1D5}" name="Financial Detail" dataDxfId="544" totalsRowDxfId="543"/>
    <tableColumn id="7" xr3:uid="{1A7A48AE-82EE-4459-8979-F944748AFBEE}" name="Key Performance Indicators" dataDxfId="542" totalsRowDxfId="541"/>
    <tableColumn id="8" xr3:uid="{305AC6AF-D058-484E-A778-7F2A1ACF62E9}" name="Linked to (drop down):" dataDxfId="540" totalsRowDxfId="539"/>
    <tableColumn id="9" xr3:uid="{6ACE741F-E5CE-477E-9C6E-F62CAD8DE46A}" name="Comments " totalsRowFunction="count" dataDxfId="538" totalsRowDxfId="53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0F106C-E8BB-4C5F-83E4-4455D7C7FC5B}" name="Table3" displayName="Table3" ref="A1:G802" totalsRowShown="0" headerRowDxfId="536" dataDxfId="534" headerRowBorderDxfId="535">
  <autoFilter ref="A1:G802" xr:uid="{E70F106C-E8BB-4C5F-83E4-4455D7C7FC5B}"/>
  <tableColumns count="7">
    <tableColumn id="1" xr3:uid="{BBCE3CD6-BB56-400B-864A-12D929434735}" name="Month" dataDxfId="533"/>
    <tableColumn id="2" xr3:uid="{7AFAEF85-FCAC-4389-80F3-98585B6064BF}" name="Meeting Date" dataDxfId="532"/>
    <tableColumn id="3" xr3:uid="{C36F4F73-DC3D-4FD7-9CF5-D918B5A70741}" name="Meeting" dataDxfId="531"/>
    <tableColumn id="4" xr3:uid="{42845EAC-6B9F-428C-BE53-B45D3D9C47B7}" name="Agenda Items" dataDxfId="530"/>
    <tableColumn id="5" xr3:uid="{0F3BB7F6-3EDD-49E3-B52D-3E9405A850A0}" name="Additional Attendees" dataDxfId="529"/>
    <tableColumn id="7" xr3:uid="{B27776FC-50DB-4997-A1F3-468159B01E8F}" name="Agenda Sent (Green when done)" dataDxfId="528"/>
    <tableColumn id="8" xr3:uid="{A179C85B-DCC7-4E80-9610-F646EE108720}" name="Minutes Sent (Green when done)" dataDxfId="527"/>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98491E-A228-4F5F-91EF-B29BF0D630FC}" name="Table2" displayName="Table2" ref="A1:G180" totalsRowShown="0" headerRowDxfId="526" dataDxfId="524" headerRowBorderDxfId="525" tableBorderDxfId="523" totalsRowBorderDxfId="522">
  <autoFilter ref="A1:G180" xr:uid="{B998491E-A228-4F5F-91EF-B29BF0D630FC}"/>
  <tableColumns count="7">
    <tableColumn id="1" xr3:uid="{E4F49275-BE9A-4F8E-B154-FCD0641E5DA3}" name="Month" dataDxfId="521"/>
    <tableColumn id="2" xr3:uid="{C699A70D-1BF5-440B-85B7-A5404D425AFC}" name="Meeting Date" dataDxfId="520"/>
    <tableColumn id="3" xr3:uid="{B5AE19EB-E83A-4C39-B799-98419933CDCF}" name="Meeting" dataDxfId="519"/>
    <tableColumn id="4" xr3:uid="{6BF95D5C-C379-422E-B117-DDB82FD6C0FA}" name="Agenda Items &amp; Workplan Focus" dataDxfId="518"/>
    <tableColumn id="5" xr3:uid="{B9292BCF-ED32-49EB-8074-3178C041BF4F}" name="Additional Attendees" dataDxfId="517"/>
    <tableColumn id="6" xr3:uid="{711002C9-9566-4598-B253-073BEDAEC22F}" name="Agenda Sent (Green when done)" dataDxfId="516"/>
    <tableColumn id="7" xr3:uid="{008F29D6-EF32-44ED-BF86-C51B0CC6EACF}" name="Minutes Sent (Green when done)" dataDxfId="515"/>
  </tableColumns>
  <tableStyleInfo name="TableStyleLight21" showFirstColumn="0" showLastColumn="0" showRowStripes="1" showColumnStripes="0"/>
</table>
</file>

<file path=xl/theme/theme1.xml><?xml version="1.0" encoding="utf-8"?>
<a:theme xmlns:a="http://schemas.openxmlformats.org/drawingml/2006/main" name="CCG Custom">
  <a:themeElements>
    <a:clrScheme name="CCG Custom">
      <a:dk1>
        <a:sysClr val="windowText" lastClr="000000"/>
      </a:dk1>
      <a:lt1>
        <a:sysClr val="window" lastClr="FFFFFF"/>
      </a:lt1>
      <a:dk2>
        <a:srgbClr val="243E96"/>
      </a:dk2>
      <a:lt2>
        <a:srgbClr val="FFFFFF"/>
      </a:lt2>
      <a:accent1>
        <a:srgbClr val="000000"/>
      </a:accent1>
      <a:accent2>
        <a:srgbClr val="0072C6"/>
      </a:accent2>
      <a:accent3>
        <a:srgbClr val="087AC0"/>
      </a:accent3>
      <a:accent4>
        <a:srgbClr val="BF1D7C"/>
      </a:accent4>
      <a:accent5>
        <a:srgbClr val="243E96"/>
      </a:accent5>
      <a:accent6>
        <a:srgbClr val="FFFFFF"/>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hilip.harris@devonmind.com"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AEAD-9CE6-41C6-B692-A5EDE603417C}">
  <dimension ref="B3:F10"/>
  <sheetViews>
    <sheetView workbookViewId="0">
      <selection activeCell="B3" sqref="B3"/>
    </sheetView>
  </sheetViews>
  <sheetFormatPr defaultRowHeight="13.8" x14ac:dyDescent="0.25"/>
  <cols>
    <col min="1" max="1" width="4" customWidth="1"/>
    <col min="2" max="2" width="16.19921875" customWidth="1"/>
    <col min="3" max="3" width="27.796875" customWidth="1"/>
    <col min="4" max="4" width="45.5" customWidth="1"/>
    <col min="5" max="5" width="25.296875" customWidth="1"/>
    <col min="6" max="6" width="17.59765625" customWidth="1"/>
  </cols>
  <sheetData>
    <row r="3" spans="2:6" s="654" customFormat="1" x14ac:dyDescent="0.25">
      <c r="B3" s="654" t="s">
        <v>1810</v>
      </c>
    </row>
    <row r="4" spans="2:6" s="654" customFormat="1" x14ac:dyDescent="0.25"/>
    <row r="5" spans="2:6" s="654" customFormat="1" x14ac:dyDescent="0.25">
      <c r="B5" s="655" t="s">
        <v>1797</v>
      </c>
      <c r="C5" s="656" t="s">
        <v>1796</v>
      </c>
      <c r="D5" s="656"/>
      <c r="E5" s="656" t="s">
        <v>1795</v>
      </c>
      <c r="F5" s="656"/>
    </row>
    <row r="6" spans="2:6" x14ac:dyDescent="0.25">
      <c r="B6" s="657">
        <v>46023</v>
      </c>
      <c r="C6" s="658" t="s">
        <v>1803</v>
      </c>
      <c r="D6" s="18" t="s">
        <v>1804</v>
      </c>
      <c r="E6" s="658" t="s">
        <v>1798</v>
      </c>
      <c r="F6" s="659" t="s">
        <v>1811</v>
      </c>
    </row>
    <row r="7" spans="2:6" x14ac:dyDescent="0.25">
      <c r="B7" s="657">
        <v>46113</v>
      </c>
      <c r="C7" s="658" t="s">
        <v>1806</v>
      </c>
      <c r="D7" s="18" t="s">
        <v>1805</v>
      </c>
      <c r="E7" s="658" t="s">
        <v>1799</v>
      </c>
      <c r="F7" s="659" t="s">
        <v>1811</v>
      </c>
    </row>
    <row r="8" spans="2:6" x14ac:dyDescent="0.25">
      <c r="B8" s="657">
        <v>46204</v>
      </c>
      <c r="C8" s="658" t="s">
        <v>1807</v>
      </c>
      <c r="D8" s="18" t="s">
        <v>1805</v>
      </c>
      <c r="E8" s="658" t="s">
        <v>1800</v>
      </c>
      <c r="F8" s="659" t="s">
        <v>1811</v>
      </c>
    </row>
    <row r="9" spans="2:6" x14ac:dyDescent="0.25">
      <c r="B9" s="657">
        <v>46296</v>
      </c>
      <c r="C9" s="658" t="s">
        <v>1808</v>
      </c>
      <c r="D9" s="18" t="s">
        <v>1804</v>
      </c>
      <c r="E9" s="658" t="s">
        <v>1801</v>
      </c>
      <c r="F9" s="659" t="s">
        <v>1811</v>
      </c>
    </row>
    <row r="10" spans="2:6" x14ac:dyDescent="0.25">
      <c r="B10" s="657">
        <v>46388</v>
      </c>
      <c r="C10" s="658" t="s">
        <v>1809</v>
      </c>
      <c r="D10" s="18" t="s">
        <v>1804</v>
      </c>
      <c r="E10" s="658" t="s">
        <v>1802</v>
      </c>
      <c r="F10" s="659" t="s">
        <v>1811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91E5-0327-4300-88CC-CE0370B1F1B9}">
  <sheetPr>
    <tabColor rgb="FFFF9500"/>
  </sheetPr>
  <dimension ref="A1:AA75"/>
  <sheetViews>
    <sheetView zoomScale="77" zoomScaleNormal="77" workbookViewId="0">
      <pane ySplit="4" topLeftCell="A30" activePane="bottomLeft" state="frozen"/>
      <selection pane="bottomLeft" activeCell="K24" sqref="K24"/>
    </sheetView>
  </sheetViews>
  <sheetFormatPr defaultRowHeight="13.8" x14ac:dyDescent="0.25"/>
  <cols>
    <col min="1" max="1" width="12.09765625" customWidth="1"/>
    <col min="2" max="2" width="13.5" customWidth="1"/>
    <col min="3" max="3" width="27.09765625" customWidth="1"/>
    <col min="5" max="5" width="10.296875" customWidth="1"/>
    <col min="8" max="8" width="22.09765625" customWidth="1"/>
    <col min="9" max="9" width="11.69921875" customWidth="1"/>
    <col min="10" max="10" width="12.69921875" customWidth="1"/>
    <col min="11" max="11" width="25" customWidth="1"/>
    <col min="13" max="13" width="11.5" customWidth="1"/>
    <col min="14" max="14" width="14.09765625" customWidth="1"/>
    <col min="15" max="15" width="11.5" customWidth="1"/>
    <col min="16" max="16" width="20.296875" customWidth="1"/>
    <col min="17" max="17" width="20.19921875" customWidth="1"/>
    <col min="19" max="19" width="25.09765625" customWidth="1"/>
    <col min="21" max="21" width="11.796875" customWidth="1"/>
    <col min="24" max="24" width="17.296875" customWidth="1"/>
  </cols>
  <sheetData>
    <row r="1" spans="1:27" ht="43.5" hidden="1" customHeight="1" x14ac:dyDescent="0.35">
      <c r="A1" s="213" t="s">
        <v>292</v>
      </c>
      <c r="B1" s="698" t="s">
        <v>293</v>
      </c>
      <c r="C1" s="701" t="s">
        <v>294</v>
      </c>
      <c r="D1" s="41"/>
      <c r="E1" s="198" t="s">
        <v>295</v>
      </c>
      <c r="F1" s="201" t="s">
        <v>296</v>
      </c>
      <c r="G1" s="41"/>
      <c r="H1" s="200"/>
      <c r="I1" s="202" t="s">
        <v>296</v>
      </c>
      <c r="J1" s="41"/>
      <c r="K1" s="198"/>
      <c r="L1" s="203" t="s">
        <v>296</v>
      </c>
      <c r="M1" s="41"/>
      <c r="N1" s="41"/>
      <c r="O1" s="41"/>
      <c r="P1" s="41"/>
      <c r="Q1" s="41"/>
      <c r="R1" s="41"/>
      <c r="S1" s="41"/>
      <c r="T1" s="41"/>
      <c r="U1" s="41"/>
      <c r="V1" s="41"/>
      <c r="W1" s="41"/>
      <c r="X1" s="41"/>
      <c r="Y1" s="41"/>
      <c r="Z1" s="41"/>
      <c r="AA1" s="41"/>
    </row>
    <row r="2" spans="1:27" ht="54" x14ac:dyDescent="0.35">
      <c r="A2" s="214" t="s">
        <v>297</v>
      </c>
      <c r="B2" s="699"/>
      <c r="C2" s="702"/>
      <c r="D2" s="41"/>
      <c r="E2" s="198">
        <v>4</v>
      </c>
      <c r="F2" s="201" t="s">
        <v>132</v>
      </c>
      <c r="G2" s="41"/>
      <c r="H2" s="198">
        <v>4</v>
      </c>
      <c r="I2" s="202" t="s">
        <v>132</v>
      </c>
      <c r="J2" s="41"/>
      <c r="K2" s="198"/>
      <c r="L2" s="203" t="s">
        <v>132</v>
      </c>
      <c r="M2" s="41"/>
      <c r="N2" s="41"/>
      <c r="O2" s="41"/>
      <c r="P2" s="41"/>
      <c r="Q2" s="41"/>
      <c r="R2" s="41"/>
      <c r="S2" s="41"/>
      <c r="T2" s="41"/>
      <c r="U2" s="41"/>
      <c r="V2" s="41"/>
      <c r="W2" s="41"/>
      <c r="X2" s="41"/>
      <c r="Y2" s="41"/>
      <c r="Z2" s="41"/>
      <c r="AA2" s="41"/>
    </row>
    <row r="3" spans="1:27" ht="68.25" customHeight="1" thickBot="1" x14ac:dyDescent="0.4">
      <c r="A3" s="215" t="s">
        <v>298</v>
      </c>
      <c r="B3" s="700"/>
      <c r="C3" s="703"/>
      <c r="D3" s="42"/>
      <c r="E3" s="199">
        <v>1</v>
      </c>
      <c r="F3" s="208" t="s">
        <v>299</v>
      </c>
      <c r="G3" s="41"/>
      <c r="H3" s="199">
        <v>2</v>
      </c>
      <c r="I3" s="207" t="s">
        <v>299</v>
      </c>
      <c r="J3" s="41"/>
      <c r="K3" s="199"/>
      <c r="L3" s="209" t="s">
        <v>299</v>
      </c>
      <c r="M3" s="41"/>
      <c r="N3" s="41"/>
      <c r="O3" s="41"/>
      <c r="P3" s="41"/>
      <c r="Q3" s="41"/>
      <c r="R3" s="41"/>
      <c r="S3" s="41"/>
      <c r="T3" s="41"/>
      <c r="U3" s="41"/>
      <c r="V3" s="41"/>
      <c r="W3" s="41"/>
      <c r="X3" s="41"/>
      <c r="Y3" s="41"/>
      <c r="Z3" s="41"/>
      <c r="AA3" s="41"/>
    </row>
    <row r="4" spans="1:27" ht="14.4" x14ac:dyDescent="0.3">
      <c r="A4" s="41"/>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41.4" x14ac:dyDescent="0.3">
      <c r="A5" s="53" t="s">
        <v>300</v>
      </c>
      <c r="B5" s="53" t="s">
        <v>301</v>
      </c>
      <c r="C5" s="53" t="s">
        <v>302</v>
      </c>
      <c r="D5" s="53" t="s">
        <v>303</v>
      </c>
      <c r="E5" s="53" t="s">
        <v>304</v>
      </c>
      <c r="F5" s="53" t="s">
        <v>305</v>
      </c>
      <c r="G5" s="53" t="s">
        <v>306</v>
      </c>
      <c r="H5" s="53" t="s">
        <v>307</v>
      </c>
      <c r="I5" s="54" t="s">
        <v>308</v>
      </c>
      <c r="J5" s="54" t="s">
        <v>301</v>
      </c>
      <c r="K5" s="54" t="s">
        <v>302</v>
      </c>
      <c r="L5" s="54" t="s">
        <v>303</v>
      </c>
      <c r="M5" s="54" t="s">
        <v>304</v>
      </c>
      <c r="N5" s="227" t="s">
        <v>305</v>
      </c>
      <c r="O5" s="54" t="s">
        <v>306</v>
      </c>
      <c r="P5" s="54" t="s">
        <v>307</v>
      </c>
      <c r="Q5" s="55" t="s">
        <v>309</v>
      </c>
      <c r="R5" s="55" t="s">
        <v>301</v>
      </c>
      <c r="S5" s="55" t="s">
        <v>302</v>
      </c>
      <c r="T5" s="55" t="s">
        <v>303</v>
      </c>
      <c r="U5" s="55" t="s">
        <v>304</v>
      </c>
      <c r="V5" s="55" t="s">
        <v>305</v>
      </c>
      <c r="W5" s="55" t="s">
        <v>306</v>
      </c>
      <c r="X5" s="55" t="s">
        <v>307</v>
      </c>
      <c r="Y5" s="41"/>
      <c r="Z5" s="41"/>
      <c r="AA5" s="41"/>
    </row>
    <row r="6" spans="1:27" ht="100.5" customHeight="1" x14ac:dyDescent="0.3">
      <c r="A6" s="131">
        <v>1</v>
      </c>
      <c r="B6" s="135" t="s">
        <v>310</v>
      </c>
      <c r="C6" s="105" t="s">
        <v>311</v>
      </c>
      <c r="D6" s="132" t="s">
        <v>312</v>
      </c>
      <c r="E6" s="132" t="s">
        <v>313</v>
      </c>
      <c r="F6" s="133">
        <v>44805</v>
      </c>
      <c r="G6" s="132" t="s">
        <v>314</v>
      </c>
      <c r="H6" s="132" t="s">
        <v>315</v>
      </c>
      <c r="I6" s="134">
        <v>1</v>
      </c>
      <c r="J6" s="135" t="s">
        <v>316</v>
      </c>
      <c r="K6" s="103" t="s">
        <v>317</v>
      </c>
      <c r="L6" s="136" t="s">
        <v>318</v>
      </c>
      <c r="M6" s="132" t="s">
        <v>319</v>
      </c>
      <c r="N6" s="133">
        <v>44805</v>
      </c>
      <c r="O6" s="132" t="s">
        <v>320</v>
      </c>
      <c r="P6" s="132" t="s">
        <v>321</v>
      </c>
      <c r="Q6" s="134">
        <v>48</v>
      </c>
      <c r="R6" s="135" t="s">
        <v>295</v>
      </c>
      <c r="S6" s="132" t="s">
        <v>295</v>
      </c>
      <c r="T6" s="132" t="s">
        <v>295</v>
      </c>
      <c r="U6" s="132" t="s">
        <v>295</v>
      </c>
      <c r="V6" s="137" t="s">
        <v>295</v>
      </c>
      <c r="W6" s="132" t="s">
        <v>295</v>
      </c>
      <c r="X6" s="59" t="s">
        <v>295</v>
      </c>
      <c r="Y6" s="41"/>
      <c r="Z6" s="41"/>
      <c r="AA6" s="41"/>
    </row>
    <row r="7" spans="1:27" ht="64.5" customHeight="1" x14ac:dyDescent="0.3">
      <c r="A7" s="131">
        <v>2</v>
      </c>
      <c r="B7" s="135" t="s">
        <v>322</v>
      </c>
      <c r="C7" s="105" t="s">
        <v>323</v>
      </c>
      <c r="D7" s="132" t="s">
        <v>324</v>
      </c>
      <c r="E7" s="132" t="s">
        <v>313</v>
      </c>
      <c r="F7" s="133">
        <v>44835</v>
      </c>
      <c r="G7" s="132" t="s">
        <v>325</v>
      </c>
      <c r="H7" s="103" t="s">
        <v>326</v>
      </c>
      <c r="I7" s="138">
        <v>2</v>
      </c>
      <c r="J7" s="135" t="s">
        <v>327</v>
      </c>
      <c r="K7" s="102" t="s">
        <v>328</v>
      </c>
      <c r="L7" s="132" t="s">
        <v>329</v>
      </c>
      <c r="M7" s="132" t="s">
        <v>319</v>
      </c>
      <c r="N7" s="139" t="s">
        <v>330</v>
      </c>
      <c r="O7" s="132" t="s">
        <v>330</v>
      </c>
      <c r="P7" s="132" t="s">
        <v>331</v>
      </c>
      <c r="Q7" s="134">
        <v>49</v>
      </c>
      <c r="R7" s="135" t="s">
        <v>295</v>
      </c>
      <c r="S7" s="132" t="s">
        <v>295</v>
      </c>
      <c r="T7" s="132" t="s">
        <v>295</v>
      </c>
      <c r="U7" s="132" t="s">
        <v>295</v>
      </c>
      <c r="V7" s="137" t="s">
        <v>295</v>
      </c>
      <c r="W7" s="132" t="s">
        <v>295</v>
      </c>
      <c r="X7" s="59" t="s">
        <v>295</v>
      </c>
      <c r="Y7" s="41"/>
      <c r="Z7" s="41"/>
      <c r="AA7" s="41"/>
    </row>
    <row r="8" spans="1:27" ht="93.75" customHeight="1" x14ac:dyDescent="0.3">
      <c r="A8" s="131">
        <v>3</v>
      </c>
      <c r="B8" s="135" t="s">
        <v>332</v>
      </c>
      <c r="C8" s="105" t="s">
        <v>333</v>
      </c>
      <c r="D8" s="132" t="s">
        <v>334</v>
      </c>
      <c r="E8" s="132" t="s">
        <v>335</v>
      </c>
      <c r="F8" s="133">
        <v>44774</v>
      </c>
      <c r="G8" s="132" t="s">
        <v>336</v>
      </c>
      <c r="H8" s="140" t="s">
        <v>337</v>
      </c>
      <c r="I8" s="134">
        <v>3</v>
      </c>
      <c r="J8" s="135" t="s">
        <v>338</v>
      </c>
      <c r="K8" s="105" t="s">
        <v>339</v>
      </c>
      <c r="L8" s="132" t="s">
        <v>340</v>
      </c>
      <c r="M8" s="132" t="s">
        <v>319</v>
      </c>
      <c r="N8" s="133">
        <v>44805</v>
      </c>
      <c r="O8" s="132" t="s">
        <v>341</v>
      </c>
      <c r="P8" s="132" t="s">
        <v>342</v>
      </c>
      <c r="Q8" s="134">
        <v>50</v>
      </c>
      <c r="R8" s="135" t="s">
        <v>295</v>
      </c>
      <c r="S8" s="132" t="s">
        <v>295</v>
      </c>
      <c r="T8" s="132" t="s">
        <v>295</v>
      </c>
      <c r="U8" s="132" t="s">
        <v>295</v>
      </c>
      <c r="V8" s="137" t="s">
        <v>295</v>
      </c>
      <c r="W8" s="132" t="s">
        <v>295</v>
      </c>
      <c r="X8" s="59" t="s">
        <v>295</v>
      </c>
      <c r="Y8" s="41"/>
      <c r="Z8" s="41"/>
      <c r="AA8" s="41"/>
    </row>
    <row r="9" spans="1:27" ht="80.25" customHeight="1" x14ac:dyDescent="0.3">
      <c r="A9" s="131">
        <v>4</v>
      </c>
      <c r="B9" s="135" t="s">
        <v>343</v>
      </c>
      <c r="C9" s="105" t="s">
        <v>344</v>
      </c>
      <c r="D9" s="132" t="s">
        <v>345</v>
      </c>
      <c r="E9" s="132" t="s">
        <v>335</v>
      </c>
      <c r="F9" s="133">
        <v>44805</v>
      </c>
      <c r="G9" s="132" t="s">
        <v>314</v>
      </c>
      <c r="H9" s="132" t="s">
        <v>346</v>
      </c>
      <c r="I9" s="134">
        <v>4</v>
      </c>
      <c r="J9" s="135" t="s">
        <v>347</v>
      </c>
      <c r="K9" s="105" t="s">
        <v>348</v>
      </c>
      <c r="L9" s="132" t="s">
        <v>329</v>
      </c>
      <c r="M9" s="132" t="s">
        <v>319</v>
      </c>
      <c r="N9" s="139" t="s">
        <v>349</v>
      </c>
      <c r="O9" s="132" t="s">
        <v>341</v>
      </c>
      <c r="P9" s="132" t="s">
        <v>350</v>
      </c>
      <c r="Q9" s="134">
        <v>51</v>
      </c>
      <c r="R9" s="135" t="s">
        <v>295</v>
      </c>
      <c r="S9" s="132" t="s">
        <v>295</v>
      </c>
      <c r="T9" s="132" t="s">
        <v>295</v>
      </c>
      <c r="U9" s="132" t="s">
        <v>295</v>
      </c>
      <c r="V9" s="137" t="s">
        <v>295</v>
      </c>
      <c r="W9" s="132" t="s">
        <v>295</v>
      </c>
      <c r="X9" s="59" t="s">
        <v>295</v>
      </c>
      <c r="Y9" s="41"/>
      <c r="Z9" s="41"/>
      <c r="AA9" s="41"/>
    </row>
    <row r="10" spans="1:27" ht="79.5" customHeight="1" x14ac:dyDescent="0.3">
      <c r="A10" s="131">
        <v>5</v>
      </c>
      <c r="B10" s="135" t="s">
        <v>351</v>
      </c>
      <c r="C10" s="105" t="s">
        <v>352</v>
      </c>
      <c r="D10" s="132" t="s">
        <v>324</v>
      </c>
      <c r="E10" s="132" t="s">
        <v>314</v>
      </c>
      <c r="F10" s="133">
        <v>44805</v>
      </c>
      <c r="G10" s="132" t="s">
        <v>314</v>
      </c>
      <c r="H10" s="132" t="s">
        <v>353</v>
      </c>
      <c r="I10" s="134">
        <v>5</v>
      </c>
      <c r="J10" s="135" t="s">
        <v>354</v>
      </c>
      <c r="K10" s="105" t="s">
        <v>355</v>
      </c>
      <c r="L10" s="132" t="s">
        <v>356</v>
      </c>
      <c r="M10" s="132" t="s">
        <v>319</v>
      </c>
      <c r="N10" s="139" t="s">
        <v>349</v>
      </c>
      <c r="O10" s="132" t="s">
        <v>357</v>
      </c>
      <c r="P10" s="132" t="s">
        <v>358</v>
      </c>
      <c r="Q10" s="134">
        <v>52</v>
      </c>
      <c r="R10" s="135" t="s">
        <v>295</v>
      </c>
      <c r="S10" s="132" t="s">
        <v>295</v>
      </c>
      <c r="T10" s="132" t="s">
        <v>295</v>
      </c>
      <c r="U10" s="132" t="s">
        <v>295</v>
      </c>
      <c r="V10" s="137" t="s">
        <v>295</v>
      </c>
      <c r="W10" s="132" t="s">
        <v>295</v>
      </c>
      <c r="X10" s="59" t="s">
        <v>295</v>
      </c>
      <c r="Y10" s="41"/>
      <c r="Z10" s="41"/>
      <c r="AA10" s="41"/>
    </row>
    <row r="11" spans="1:27" ht="68.25" customHeight="1" thickBot="1" x14ac:dyDescent="0.35">
      <c r="A11" s="131">
        <v>6</v>
      </c>
      <c r="B11" s="135" t="s">
        <v>359</v>
      </c>
      <c r="C11" s="105" t="s">
        <v>360</v>
      </c>
      <c r="D11" s="132" t="s">
        <v>345</v>
      </c>
      <c r="E11" s="132" t="s">
        <v>314</v>
      </c>
      <c r="F11" s="133">
        <v>44805</v>
      </c>
      <c r="G11" s="132" t="s">
        <v>314</v>
      </c>
      <c r="H11" s="132" t="s">
        <v>260</v>
      </c>
      <c r="I11" s="134">
        <v>6</v>
      </c>
      <c r="J11" s="135" t="s">
        <v>361</v>
      </c>
      <c r="K11" s="105" t="s">
        <v>362</v>
      </c>
      <c r="L11" s="132" t="s">
        <v>363</v>
      </c>
      <c r="M11" s="132" t="s">
        <v>319</v>
      </c>
      <c r="N11" s="133">
        <v>44805</v>
      </c>
      <c r="O11" s="132" t="s">
        <v>325</v>
      </c>
      <c r="P11" s="132" t="s">
        <v>260</v>
      </c>
      <c r="Q11" s="134">
        <v>53</v>
      </c>
      <c r="R11" s="132" t="s">
        <v>295</v>
      </c>
      <c r="S11" s="132" t="s">
        <v>295</v>
      </c>
      <c r="T11" s="132" t="s">
        <v>295</v>
      </c>
      <c r="U11" s="132" t="s">
        <v>295</v>
      </c>
      <c r="V11" s="137" t="s">
        <v>295</v>
      </c>
      <c r="W11" s="132" t="s">
        <v>295</v>
      </c>
      <c r="X11" s="59" t="s">
        <v>295</v>
      </c>
      <c r="Y11" s="41"/>
      <c r="Z11" s="41"/>
      <c r="AA11" s="41"/>
    </row>
    <row r="12" spans="1:27" ht="72" customHeight="1" thickBot="1" x14ac:dyDescent="0.35">
      <c r="A12" s="131">
        <v>7</v>
      </c>
      <c r="B12" s="135" t="s">
        <v>167</v>
      </c>
      <c r="C12" s="105" t="s">
        <v>364</v>
      </c>
      <c r="D12" s="132" t="s">
        <v>365</v>
      </c>
      <c r="E12" s="132" t="s">
        <v>314</v>
      </c>
      <c r="F12" s="133">
        <v>44835</v>
      </c>
      <c r="G12" s="132" t="s">
        <v>336</v>
      </c>
      <c r="H12" s="141" t="s">
        <v>366</v>
      </c>
      <c r="I12" s="138">
        <v>7</v>
      </c>
      <c r="J12" s="135" t="s">
        <v>367</v>
      </c>
      <c r="K12" s="105" t="s">
        <v>368</v>
      </c>
      <c r="L12" s="132" t="s">
        <v>369</v>
      </c>
      <c r="M12" s="132" t="s">
        <v>330</v>
      </c>
      <c r="N12" s="133">
        <v>44835</v>
      </c>
      <c r="O12" s="132" t="s">
        <v>325</v>
      </c>
      <c r="P12" s="132" t="s">
        <v>370</v>
      </c>
      <c r="Q12" s="134">
        <v>54</v>
      </c>
      <c r="R12" s="132" t="s">
        <v>295</v>
      </c>
      <c r="S12" s="132" t="s">
        <v>295</v>
      </c>
      <c r="T12" s="132" t="s">
        <v>295</v>
      </c>
      <c r="U12" s="132" t="s">
        <v>295</v>
      </c>
      <c r="V12" s="137" t="s">
        <v>295</v>
      </c>
      <c r="W12" s="132" t="s">
        <v>295</v>
      </c>
      <c r="X12" s="59" t="s">
        <v>295</v>
      </c>
      <c r="Y12" s="41"/>
      <c r="Z12" s="41"/>
      <c r="AA12" s="41"/>
    </row>
    <row r="13" spans="1:27" ht="56.25" customHeight="1" x14ac:dyDescent="0.3">
      <c r="A13" s="142">
        <v>8</v>
      </c>
      <c r="B13" s="106" t="s">
        <v>371</v>
      </c>
      <c r="C13" s="105" t="s">
        <v>372</v>
      </c>
      <c r="D13" s="105" t="s">
        <v>324</v>
      </c>
      <c r="E13" s="105" t="s">
        <v>314</v>
      </c>
      <c r="F13" s="143">
        <v>44805</v>
      </c>
      <c r="G13" s="105" t="s">
        <v>314</v>
      </c>
      <c r="H13" s="144" t="s">
        <v>260</v>
      </c>
      <c r="I13" s="145">
        <v>8</v>
      </c>
      <c r="J13" s="106" t="s">
        <v>373</v>
      </c>
      <c r="K13" s="105" t="s">
        <v>374</v>
      </c>
      <c r="L13" s="105" t="s">
        <v>375</v>
      </c>
      <c r="M13" s="105" t="s">
        <v>330</v>
      </c>
      <c r="N13" s="146" t="s">
        <v>376</v>
      </c>
      <c r="O13" s="147">
        <v>44805</v>
      </c>
      <c r="P13" s="105" t="s">
        <v>260</v>
      </c>
      <c r="Q13" s="148" t="s">
        <v>295</v>
      </c>
      <c r="R13" s="105" t="s">
        <v>295</v>
      </c>
      <c r="S13" s="105" t="s">
        <v>295</v>
      </c>
      <c r="T13" s="105" t="s">
        <v>295</v>
      </c>
      <c r="U13" s="105" t="s">
        <v>295</v>
      </c>
      <c r="V13" s="149" t="s">
        <v>295</v>
      </c>
      <c r="W13" s="105" t="s">
        <v>295</v>
      </c>
      <c r="X13" s="65" t="s">
        <v>295</v>
      </c>
      <c r="Y13" s="41"/>
      <c r="Z13" s="41"/>
      <c r="AA13" s="41"/>
    </row>
    <row r="14" spans="1:27" ht="81.75" customHeight="1" x14ac:dyDescent="0.3">
      <c r="A14" s="142">
        <v>9</v>
      </c>
      <c r="B14" s="106" t="s">
        <v>167</v>
      </c>
      <c r="C14" s="105" t="s">
        <v>377</v>
      </c>
      <c r="D14" s="105" t="s">
        <v>365</v>
      </c>
      <c r="E14" s="105" t="s">
        <v>314</v>
      </c>
      <c r="F14" s="143">
        <v>44835</v>
      </c>
      <c r="G14" s="105" t="s">
        <v>378</v>
      </c>
      <c r="H14" s="150" t="s">
        <v>295</v>
      </c>
      <c r="I14" s="145">
        <v>9</v>
      </c>
      <c r="J14" s="106" t="s">
        <v>327</v>
      </c>
      <c r="K14" s="105" t="s">
        <v>379</v>
      </c>
      <c r="L14" s="105" t="s">
        <v>380</v>
      </c>
      <c r="M14" s="105" t="s">
        <v>330</v>
      </c>
      <c r="N14" s="146" t="s">
        <v>376</v>
      </c>
      <c r="O14" s="105" t="s">
        <v>336</v>
      </c>
      <c r="P14" s="105" t="s">
        <v>381</v>
      </c>
      <c r="Q14" s="148" t="s">
        <v>295</v>
      </c>
      <c r="R14" s="105" t="s">
        <v>295</v>
      </c>
      <c r="S14" s="105" t="s">
        <v>295</v>
      </c>
      <c r="T14" s="105" t="s">
        <v>295</v>
      </c>
      <c r="U14" s="105" t="s">
        <v>295</v>
      </c>
      <c r="V14" s="149" t="s">
        <v>295</v>
      </c>
      <c r="W14" s="105" t="s">
        <v>295</v>
      </c>
      <c r="X14" s="65" t="s">
        <v>295</v>
      </c>
      <c r="Y14" s="41"/>
      <c r="Z14" s="41"/>
      <c r="AA14" s="41"/>
    </row>
    <row r="15" spans="1:27" ht="127.5" customHeight="1" x14ac:dyDescent="0.3">
      <c r="A15" s="142">
        <v>10</v>
      </c>
      <c r="B15" s="155" t="s">
        <v>327</v>
      </c>
      <c r="C15" s="105" t="s">
        <v>382</v>
      </c>
      <c r="D15" s="150" t="s">
        <v>324</v>
      </c>
      <c r="E15" s="105" t="s">
        <v>336</v>
      </c>
      <c r="F15" s="143">
        <v>44835</v>
      </c>
      <c r="G15" s="105" t="s">
        <v>378</v>
      </c>
      <c r="H15" s="150" t="s">
        <v>295</v>
      </c>
      <c r="I15" s="145">
        <v>10</v>
      </c>
      <c r="J15" s="106" t="s">
        <v>327</v>
      </c>
      <c r="K15" s="151" t="s">
        <v>383</v>
      </c>
      <c r="L15" s="105" t="s">
        <v>384</v>
      </c>
      <c r="M15" s="105" t="s">
        <v>330</v>
      </c>
      <c r="N15" s="146" t="s">
        <v>349</v>
      </c>
      <c r="O15" s="105" t="s">
        <v>325</v>
      </c>
      <c r="P15" s="105" t="s">
        <v>385</v>
      </c>
      <c r="Q15" s="148" t="s">
        <v>295</v>
      </c>
      <c r="R15" s="105" t="s">
        <v>295</v>
      </c>
      <c r="S15" s="105" t="s">
        <v>295</v>
      </c>
      <c r="T15" s="105" t="s">
        <v>295</v>
      </c>
      <c r="U15" s="105" t="s">
        <v>295</v>
      </c>
      <c r="V15" s="149" t="s">
        <v>295</v>
      </c>
      <c r="W15" s="105" t="s">
        <v>295</v>
      </c>
      <c r="X15" s="65" t="s">
        <v>295</v>
      </c>
      <c r="Y15" s="41"/>
      <c r="Z15" s="41"/>
      <c r="AA15" s="41"/>
    </row>
    <row r="16" spans="1:27" ht="81" customHeight="1" x14ac:dyDescent="0.3">
      <c r="A16" s="152">
        <v>11</v>
      </c>
      <c r="B16" s="106" t="s">
        <v>386</v>
      </c>
      <c r="C16" s="105" t="s">
        <v>387</v>
      </c>
      <c r="D16" s="105" t="s">
        <v>324</v>
      </c>
      <c r="E16" s="105" t="s">
        <v>336</v>
      </c>
      <c r="F16" s="146" t="s">
        <v>388</v>
      </c>
      <c r="G16" s="105" t="s">
        <v>378</v>
      </c>
      <c r="H16" s="150" t="s">
        <v>295</v>
      </c>
      <c r="I16" s="145">
        <v>11</v>
      </c>
      <c r="J16" s="106" t="s">
        <v>327</v>
      </c>
      <c r="K16" s="105" t="s">
        <v>389</v>
      </c>
      <c r="L16" s="105" t="s">
        <v>384</v>
      </c>
      <c r="M16" s="105" t="s">
        <v>390</v>
      </c>
      <c r="N16" s="146" t="s">
        <v>325</v>
      </c>
      <c r="O16" s="105" t="s">
        <v>295</v>
      </c>
      <c r="P16" s="105" t="s">
        <v>295</v>
      </c>
      <c r="Q16" s="148" t="s">
        <v>295</v>
      </c>
      <c r="R16" s="105" t="s">
        <v>295</v>
      </c>
      <c r="S16" s="105" t="s">
        <v>295</v>
      </c>
      <c r="T16" s="105" t="s">
        <v>295</v>
      </c>
      <c r="U16" s="105" t="s">
        <v>295</v>
      </c>
      <c r="V16" s="149" t="s">
        <v>295</v>
      </c>
      <c r="W16" s="105" t="s">
        <v>295</v>
      </c>
      <c r="X16" s="65" t="s">
        <v>295</v>
      </c>
      <c r="Y16" s="41"/>
      <c r="Z16" s="41"/>
      <c r="AA16" s="41"/>
    </row>
    <row r="17" spans="1:27" ht="81.75" customHeight="1" x14ac:dyDescent="0.3">
      <c r="A17" s="142">
        <v>12</v>
      </c>
      <c r="B17" s="106" t="s">
        <v>391</v>
      </c>
      <c r="C17" s="105" t="s">
        <v>392</v>
      </c>
      <c r="D17" s="150" t="s">
        <v>345</v>
      </c>
      <c r="E17" s="105" t="s">
        <v>336</v>
      </c>
      <c r="F17" s="153">
        <v>44835</v>
      </c>
      <c r="G17" s="105" t="s">
        <v>325</v>
      </c>
      <c r="H17" s="105" t="s">
        <v>393</v>
      </c>
      <c r="I17" s="145">
        <v>12</v>
      </c>
      <c r="J17" s="106" t="s">
        <v>327</v>
      </c>
      <c r="K17" s="105" t="s">
        <v>394</v>
      </c>
      <c r="L17" s="105" t="s">
        <v>324</v>
      </c>
      <c r="M17" s="105" t="s">
        <v>325</v>
      </c>
      <c r="N17" s="146" t="s">
        <v>395</v>
      </c>
      <c r="O17" s="105" t="s">
        <v>295</v>
      </c>
      <c r="P17" s="105" t="s">
        <v>295</v>
      </c>
      <c r="Q17" s="148" t="s">
        <v>295</v>
      </c>
      <c r="R17" s="105" t="s">
        <v>295</v>
      </c>
      <c r="S17" s="105" t="s">
        <v>295</v>
      </c>
      <c r="T17" s="105" t="s">
        <v>295</v>
      </c>
      <c r="U17" s="105" t="s">
        <v>295</v>
      </c>
      <c r="V17" s="149" t="s">
        <v>295</v>
      </c>
      <c r="W17" s="105" t="s">
        <v>295</v>
      </c>
      <c r="X17" s="65" t="s">
        <v>295</v>
      </c>
      <c r="Y17" s="41"/>
      <c r="Z17" s="41"/>
      <c r="AA17" s="41"/>
    </row>
    <row r="18" spans="1:27" ht="94.5" customHeight="1" x14ac:dyDescent="0.3">
      <c r="A18" s="142">
        <v>13</v>
      </c>
      <c r="B18" s="106" t="s">
        <v>396</v>
      </c>
      <c r="C18" s="103" t="s">
        <v>397</v>
      </c>
      <c r="D18" s="104" t="s">
        <v>345</v>
      </c>
      <c r="E18" s="105" t="s">
        <v>336</v>
      </c>
      <c r="F18" s="153">
        <v>44835</v>
      </c>
      <c r="G18" s="105" t="s">
        <v>398</v>
      </c>
      <c r="H18" s="150" t="s">
        <v>399</v>
      </c>
      <c r="I18" s="145">
        <v>13</v>
      </c>
      <c r="J18" s="106" t="s">
        <v>386</v>
      </c>
      <c r="K18" s="105" t="s">
        <v>400</v>
      </c>
      <c r="L18" s="105" t="s">
        <v>324</v>
      </c>
      <c r="M18" s="105" t="s">
        <v>325</v>
      </c>
      <c r="N18" s="146" t="s">
        <v>401</v>
      </c>
      <c r="O18" s="105" t="s">
        <v>295</v>
      </c>
      <c r="P18" s="105" t="s">
        <v>295</v>
      </c>
      <c r="Q18" s="148" t="s">
        <v>295</v>
      </c>
      <c r="R18" s="105" t="s">
        <v>295</v>
      </c>
      <c r="S18" s="105" t="s">
        <v>295</v>
      </c>
      <c r="T18" s="105" t="s">
        <v>295</v>
      </c>
      <c r="U18" s="105" t="s">
        <v>295</v>
      </c>
      <c r="V18" s="149" t="s">
        <v>295</v>
      </c>
      <c r="W18" s="105" t="s">
        <v>295</v>
      </c>
      <c r="X18" s="65" t="s">
        <v>295</v>
      </c>
      <c r="Y18" s="41"/>
      <c r="Z18" s="41"/>
      <c r="AA18" s="41"/>
    </row>
    <row r="19" spans="1:27" ht="83.25" customHeight="1" x14ac:dyDescent="0.3">
      <c r="A19" s="142">
        <v>14</v>
      </c>
      <c r="B19" s="155" t="s">
        <v>402</v>
      </c>
      <c r="C19" s="102" t="s">
        <v>403</v>
      </c>
      <c r="D19" s="105" t="s">
        <v>404</v>
      </c>
      <c r="E19" s="105" t="s">
        <v>378</v>
      </c>
      <c r="F19" s="146" t="s">
        <v>405</v>
      </c>
      <c r="G19" s="105" t="s">
        <v>398</v>
      </c>
      <c r="H19" s="105" t="s">
        <v>406</v>
      </c>
      <c r="I19" s="145">
        <v>14</v>
      </c>
      <c r="J19" s="106" t="s">
        <v>407</v>
      </c>
      <c r="K19" s="105" t="s">
        <v>408</v>
      </c>
      <c r="L19" s="105" t="s">
        <v>409</v>
      </c>
      <c r="M19" s="105" t="s">
        <v>325</v>
      </c>
      <c r="N19" s="146" t="s">
        <v>410</v>
      </c>
      <c r="O19" s="105" t="s">
        <v>295</v>
      </c>
      <c r="P19" s="105" t="s">
        <v>295</v>
      </c>
      <c r="Q19" s="148" t="s">
        <v>295</v>
      </c>
      <c r="R19" s="105" t="s">
        <v>295</v>
      </c>
      <c r="S19" s="105" t="s">
        <v>295</v>
      </c>
      <c r="T19" s="105" t="s">
        <v>295</v>
      </c>
      <c r="U19" s="105" t="s">
        <v>295</v>
      </c>
      <c r="V19" s="149" t="s">
        <v>295</v>
      </c>
      <c r="W19" s="105" t="s">
        <v>295</v>
      </c>
      <c r="X19" s="65" t="s">
        <v>295</v>
      </c>
      <c r="Y19" s="41"/>
      <c r="Z19" s="41"/>
      <c r="AA19" s="41"/>
    </row>
    <row r="20" spans="1:27" ht="107.25" customHeight="1" x14ac:dyDescent="0.3">
      <c r="A20" s="142">
        <v>15</v>
      </c>
      <c r="B20" s="155" t="s">
        <v>411</v>
      </c>
      <c r="C20" s="103" t="s">
        <v>412</v>
      </c>
      <c r="D20" s="154" t="s">
        <v>345</v>
      </c>
      <c r="E20" s="105" t="s">
        <v>405</v>
      </c>
      <c r="F20" s="146" t="s">
        <v>413</v>
      </c>
      <c r="G20" s="105" t="s">
        <v>414</v>
      </c>
      <c r="H20" s="150" t="s">
        <v>295</v>
      </c>
      <c r="I20" s="145">
        <v>15</v>
      </c>
      <c r="J20" s="106" t="s">
        <v>407</v>
      </c>
      <c r="K20" s="105" t="s">
        <v>415</v>
      </c>
      <c r="L20" s="105" t="s">
        <v>345</v>
      </c>
      <c r="M20" s="105" t="s">
        <v>325</v>
      </c>
      <c r="N20" s="146" t="s">
        <v>416</v>
      </c>
      <c r="O20" s="105" t="s">
        <v>395</v>
      </c>
      <c r="P20" s="105" t="s">
        <v>260</v>
      </c>
      <c r="Q20" s="148" t="s">
        <v>295</v>
      </c>
      <c r="R20" s="105" t="s">
        <v>295</v>
      </c>
      <c r="S20" s="105" t="s">
        <v>295</v>
      </c>
      <c r="T20" s="105" t="s">
        <v>295</v>
      </c>
      <c r="U20" s="105" t="s">
        <v>295</v>
      </c>
      <c r="V20" s="149" t="s">
        <v>295</v>
      </c>
      <c r="W20" s="105" t="s">
        <v>295</v>
      </c>
      <c r="X20" s="65" t="s">
        <v>295</v>
      </c>
      <c r="Y20" s="41"/>
      <c r="Z20" s="41"/>
      <c r="AA20" s="41"/>
    </row>
    <row r="21" spans="1:27" ht="111.75" customHeight="1" x14ac:dyDescent="0.3">
      <c r="A21" s="142">
        <v>16</v>
      </c>
      <c r="B21" s="155" t="s">
        <v>417</v>
      </c>
      <c r="C21" s="102" t="s">
        <v>418</v>
      </c>
      <c r="D21" s="105" t="s">
        <v>419</v>
      </c>
      <c r="E21" s="105" t="s">
        <v>405</v>
      </c>
      <c r="F21" s="146" t="s">
        <v>420</v>
      </c>
      <c r="G21" s="105" t="s">
        <v>414</v>
      </c>
      <c r="H21" s="150" t="s">
        <v>295</v>
      </c>
      <c r="I21" s="145">
        <v>16</v>
      </c>
      <c r="J21" s="106" t="s">
        <v>421</v>
      </c>
      <c r="K21" s="105" t="s">
        <v>422</v>
      </c>
      <c r="L21" s="105" t="s">
        <v>375</v>
      </c>
      <c r="M21" s="105" t="s">
        <v>325</v>
      </c>
      <c r="N21" s="146" t="s">
        <v>416</v>
      </c>
      <c r="O21" s="105" t="s">
        <v>395</v>
      </c>
      <c r="P21" s="105" t="s">
        <v>423</v>
      </c>
      <c r="Q21" s="148" t="s">
        <v>295</v>
      </c>
      <c r="R21" s="105" t="s">
        <v>295</v>
      </c>
      <c r="S21" s="105" t="s">
        <v>295</v>
      </c>
      <c r="T21" s="105" t="s">
        <v>295</v>
      </c>
      <c r="U21" s="105" t="s">
        <v>295</v>
      </c>
      <c r="V21" s="149" t="s">
        <v>295</v>
      </c>
      <c r="W21" s="105" t="s">
        <v>295</v>
      </c>
      <c r="X21" s="65" t="s">
        <v>295</v>
      </c>
      <c r="Y21" s="41"/>
      <c r="Z21" s="41"/>
      <c r="AA21" s="41"/>
    </row>
    <row r="22" spans="1:27" ht="66" customHeight="1" x14ac:dyDescent="0.3">
      <c r="A22" s="142">
        <v>17</v>
      </c>
      <c r="B22" s="155" t="s">
        <v>424</v>
      </c>
      <c r="C22" s="105" t="s">
        <v>425</v>
      </c>
      <c r="D22" s="150" t="s">
        <v>426</v>
      </c>
      <c r="E22" s="150" t="s">
        <v>427</v>
      </c>
      <c r="F22" s="143">
        <v>44927</v>
      </c>
      <c r="G22" s="156">
        <v>44927</v>
      </c>
      <c r="H22" s="150" t="s">
        <v>295</v>
      </c>
      <c r="I22" s="145">
        <v>17</v>
      </c>
      <c r="J22" s="106" t="s">
        <v>428</v>
      </c>
      <c r="K22" s="105" t="s">
        <v>429</v>
      </c>
      <c r="L22" s="105" t="s">
        <v>430</v>
      </c>
      <c r="M22" s="105" t="s">
        <v>325</v>
      </c>
      <c r="N22" s="146" t="s">
        <v>416</v>
      </c>
      <c r="O22" s="105" t="s">
        <v>395</v>
      </c>
      <c r="P22" s="105" t="s">
        <v>431</v>
      </c>
      <c r="Q22" s="148" t="s">
        <v>295</v>
      </c>
      <c r="R22" s="105" t="s">
        <v>295</v>
      </c>
      <c r="S22" s="105" t="s">
        <v>295</v>
      </c>
      <c r="T22" s="105" t="s">
        <v>295</v>
      </c>
      <c r="U22" s="105" t="s">
        <v>295</v>
      </c>
      <c r="V22" s="149" t="s">
        <v>295</v>
      </c>
      <c r="W22" s="105" t="s">
        <v>295</v>
      </c>
      <c r="X22" s="65" t="s">
        <v>295</v>
      </c>
      <c r="Y22" s="41"/>
      <c r="Z22" s="41"/>
      <c r="AA22" s="41"/>
    </row>
    <row r="23" spans="1:27" ht="179.55" customHeight="1" x14ac:dyDescent="0.3">
      <c r="A23" s="142">
        <v>18</v>
      </c>
      <c r="B23" s="155" t="s">
        <v>432</v>
      </c>
      <c r="C23" s="105" t="s">
        <v>433</v>
      </c>
      <c r="D23" s="150" t="s">
        <v>434</v>
      </c>
      <c r="E23" s="105" t="s">
        <v>435</v>
      </c>
      <c r="F23" s="143">
        <v>44958</v>
      </c>
      <c r="G23" s="156">
        <v>44958</v>
      </c>
      <c r="H23" s="150" t="s">
        <v>295</v>
      </c>
      <c r="I23" s="145">
        <v>18</v>
      </c>
      <c r="J23" s="106" t="s">
        <v>436</v>
      </c>
      <c r="K23" s="105" t="s">
        <v>437</v>
      </c>
      <c r="L23" s="105" t="s">
        <v>375</v>
      </c>
      <c r="M23" s="105" t="s">
        <v>395</v>
      </c>
      <c r="N23" s="153">
        <v>44896</v>
      </c>
      <c r="O23" s="147">
        <v>44896</v>
      </c>
      <c r="P23" s="105" t="s">
        <v>438</v>
      </c>
      <c r="Q23" s="148" t="s">
        <v>295</v>
      </c>
      <c r="R23" s="105" t="s">
        <v>295</v>
      </c>
      <c r="S23" s="105" t="s">
        <v>295</v>
      </c>
      <c r="T23" s="105" t="s">
        <v>295</v>
      </c>
      <c r="U23" s="105" t="s">
        <v>295</v>
      </c>
      <c r="V23" s="149" t="s">
        <v>295</v>
      </c>
      <c r="W23" s="105" t="s">
        <v>295</v>
      </c>
      <c r="X23" s="65" t="s">
        <v>295</v>
      </c>
      <c r="Y23" s="41"/>
      <c r="Z23" s="41"/>
      <c r="AA23" s="41"/>
    </row>
    <row r="24" spans="1:27" ht="84" customHeight="1" x14ac:dyDescent="0.3">
      <c r="A24" s="142">
        <v>19</v>
      </c>
      <c r="B24" s="106" t="s">
        <v>439</v>
      </c>
      <c r="C24" s="105" t="s">
        <v>440</v>
      </c>
      <c r="D24" s="150" t="s">
        <v>441</v>
      </c>
      <c r="E24" s="105" t="s">
        <v>435</v>
      </c>
      <c r="F24" s="143">
        <v>44958</v>
      </c>
      <c r="G24" s="147">
        <v>44927</v>
      </c>
      <c r="H24" s="150" t="s">
        <v>295</v>
      </c>
      <c r="I24" s="145">
        <v>19</v>
      </c>
      <c r="J24" s="106" t="s">
        <v>442</v>
      </c>
      <c r="K24" s="105" t="s">
        <v>443</v>
      </c>
      <c r="L24" s="105" t="s">
        <v>409</v>
      </c>
      <c r="M24" s="105" t="s">
        <v>395</v>
      </c>
      <c r="N24" s="146" t="s">
        <v>444</v>
      </c>
      <c r="O24" s="105" t="s">
        <v>444</v>
      </c>
      <c r="P24" s="105" t="s">
        <v>445</v>
      </c>
      <c r="Q24" s="148" t="s">
        <v>295</v>
      </c>
      <c r="R24" s="105" t="s">
        <v>295</v>
      </c>
      <c r="S24" s="105" t="s">
        <v>295</v>
      </c>
      <c r="T24" s="105" t="s">
        <v>295</v>
      </c>
      <c r="U24" s="105" t="s">
        <v>295</v>
      </c>
      <c r="V24" s="149" t="s">
        <v>295</v>
      </c>
      <c r="W24" s="105" t="s">
        <v>295</v>
      </c>
      <c r="X24" s="65" t="s">
        <v>295</v>
      </c>
      <c r="Y24" s="41"/>
      <c r="Z24" s="41"/>
      <c r="AA24" s="41"/>
    </row>
    <row r="25" spans="1:27" ht="141" customHeight="1" x14ac:dyDescent="0.3">
      <c r="A25" s="142">
        <v>20</v>
      </c>
      <c r="B25" s="155" t="s">
        <v>446</v>
      </c>
      <c r="C25" s="105" t="s">
        <v>447</v>
      </c>
      <c r="D25" s="105" t="s">
        <v>448</v>
      </c>
      <c r="E25" s="105" t="s">
        <v>435</v>
      </c>
      <c r="F25" s="143">
        <v>44927</v>
      </c>
      <c r="G25" s="156">
        <v>44927</v>
      </c>
      <c r="H25" s="150" t="s">
        <v>295</v>
      </c>
      <c r="I25" s="145">
        <v>20</v>
      </c>
      <c r="J25" s="106" t="s">
        <v>402</v>
      </c>
      <c r="K25" s="105" t="s">
        <v>449</v>
      </c>
      <c r="L25" s="105" t="s">
        <v>450</v>
      </c>
      <c r="M25" s="105" t="s">
        <v>395</v>
      </c>
      <c r="N25" s="146" t="s">
        <v>451</v>
      </c>
      <c r="O25" s="105" t="s">
        <v>452</v>
      </c>
      <c r="P25" s="105" t="s">
        <v>453</v>
      </c>
      <c r="Q25" s="148" t="s">
        <v>295</v>
      </c>
      <c r="R25" s="105" t="s">
        <v>295</v>
      </c>
      <c r="S25" s="105" t="s">
        <v>295</v>
      </c>
      <c r="T25" s="105" t="s">
        <v>295</v>
      </c>
      <c r="U25" s="105" t="s">
        <v>295</v>
      </c>
      <c r="V25" s="149" t="s">
        <v>295</v>
      </c>
      <c r="W25" s="105" t="s">
        <v>295</v>
      </c>
      <c r="X25" s="65" t="s">
        <v>295</v>
      </c>
      <c r="Y25" s="41"/>
      <c r="Z25" s="41"/>
      <c r="AA25" s="41"/>
    </row>
    <row r="26" spans="1:27" ht="94.5" customHeight="1" x14ac:dyDescent="0.3">
      <c r="A26" s="142">
        <v>21</v>
      </c>
      <c r="B26" s="106" t="s">
        <v>454</v>
      </c>
      <c r="C26" s="65" t="s">
        <v>455</v>
      </c>
      <c r="D26" s="105" t="s">
        <v>456</v>
      </c>
      <c r="E26" s="105" t="s">
        <v>457</v>
      </c>
      <c r="F26" s="221" t="s">
        <v>458</v>
      </c>
      <c r="G26" s="147">
        <v>45027</v>
      </c>
      <c r="H26" s="105" t="s">
        <v>459</v>
      </c>
      <c r="I26" s="145">
        <v>21</v>
      </c>
      <c r="J26" s="106" t="s">
        <v>386</v>
      </c>
      <c r="K26" s="105" t="s">
        <v>460</v>
      </c>
      <c r="L26" s="105" t="s">
        <v>384</v>
      </c>
      <c r="M26" s="105" t="s">
        <v>461</v>
      </c>
      <c r="N26" s="146" t="s">
        <v>462</v>
      </c>
      <c r="O26" s="105" t="s">
        <v>463</v>
      </c>
      <c r="P26" s="105" t="s">
        <v>464</v>
      </c>
      <c r="Q26" s="148" t="s">
        <v>295</v>
      </c>
      <c r="R26" s="105" t="s">
        <v>295</v>
      </c>
      <c r="S26" s="105" t="s">
        <v>295</v>
      </c>
      <c r="T26" s="105" t="s">
        <v>295</v>
      </c>
      <c r="U26" s="105" t="s">
        <v>295</v>
      </c>
      <c r="V26" s="149" t="s">
        <v>295</v>
      </c>
      <c r="W26" s="105" t="s">
        <v>295</v>
      </c>
      <c r="X26" s="65" t="s">
        <v>295</v>
      </c>
      <c r="Y26" s="41"/>
      <c r="Z26" s="41"/>
      <c r="AA26" s="41"/>
    </row>
    <row r="27" spans="1:27" ht="140.25" customHeight="1" x14ac:dyDescent="0.3">
      <c r="A27" s="142">
        <v>22</v>
      </c>
      <c r="B27" s="106" t="s">
        <v>465</v>
      </c>
      <c r="C27" s="65" t="s">
        <v>466</v>
      </c>
      <c r="D27" s="150" t="s">
        <v>467</v>
      </c>
      <c r="E27" s="105" t="s">
        <v>468</v>
      </c>
      <c r="F27" s="146" t="s">
        <v>469</v>
      </c>
      <c r="G27" s="105" t="s">
        <v>470</v>
      </c>
      <c r="H27" s="105" t="s">
        <v>471</v>
      </c>
      <c r="I27" s="145">
        <v>22</v>
      </c>
      <c r="J27" s="106" t="s">
        <v>472</v>
      </c>
      <c r="K27" s="105" t="s">
        <v>473</v>
      </c>
      <c r="L27" s="105" t="s">
        <v>474</v>
      </c>
      <c r="M27" s="105" t="s">
        <v>461</v>
      </c>
      <c r="N27" s="157" t="s">
        <v>475</v>
      </c>
      <c r="O27" s="105" t="s">
        <v>476</v>
      </c>
      <c r="P27" s="105" t="s">
        <v>295</v>
      </c>
      <c r="Q27" s="148" t="s">
        <v>295</v>
      </c>
      <c r="R27" s="105" t="s">
        <v>295</v>
      </c>
      <c r="S27" s="105" t="s">
        <v>295</v>
      </c>
      <c r="T27" s="105" t="s">
        <v>295</v>
      </c>
      <c r="U27" s="105" t="s">
        <v>295</v>
      </c>
      <c r="V27" s="149" t="s">
        <v>295</v>
      </c>
      <c r="W27" s="105" t="s">
        <v>295</v>
      </c>
      <c r="X27" s="65" t="s">
        <v>295</v>
      </c>
      <c r="Y27" s="41"/>
      <c r="Z27" s="41"/>
      <c r="AA27" s="41"/>
    </row>
    <row r="28" spans="1:27" ht="100.5" customHeight="1" x14ac:dyDescent="0.3">
      <c r="A28" s="142">
        <v>23</v>
      </c>
      <c r="B28" s="106" t="s">
        <v>477</v>
      </c>
      <c r="C28" s="158" t="s">
        <v>478</v>
      </c>
      <c r="D28" s="150" t="s">
        <v>467</v>
      </c>
      <c r="E28" s="105" t="s">
        <v>457</v>
      </c>
      <c r="F28" s="159" t="s">
        <v>295</v>
      </c>
      <c r="G28" s="105" t="s">
        <v>479</v>
      </c>
      <c r="H28" s="150" t="s">
        <v>295</v>
      </c>
      <c r="I28" s="145">
        <v>23</v>
      </c>
      <c r="J28" s="160" t="s">
        <v>289</v>
      </c>
      <c r="K28" s="104" t="s">
        <v>480</v>
      </c>
      <c r="L28" s="105" t="s">
        <v>481</v>
      </c>
      <c r="M28" s="105" t="s">
        <v>320</v>
      </c>
      <c r="N28" s="146" t="s">
        <v>482</v>
      </c>
      <c r="O28" s="105" t="s">
        <v>482</v>
      </c>
      <c r="P28" s="105" t="s">
        <v>483</v>
      </c>
      <c r="Q28" s="148" t="s">
        <v>295</v>
      </c>
      <c r="R28" s="105" t="s">
        <v>295</v>
      </c>
      <c r="S28" s="105" t="s">
        <v>295</v>
      </c>
      <c r="T28" s="105" t="s">
        <v>295</v>
      </c>
      <c r="U28" s="105" t="s">
        <v>295</v>
      </c>
      <c r="V28" s="149" t="s">
        <v>295</v>
      </c>
      <c r="W28" s="105" t="s">
        <v>295</v>
      </c>
      <c r="X28" s="65" t="s">
        <v>295</v>
      </c>
      <c r="Y28" s="41"/>
      <c r="Z28" s="41"/>
      <c r="AA28" s="41"/>
    </row>
    <row r="29" spans="1:27" ht="81.75" customHeight="1" x14ac:dyDescent="0.3">
      <c r="A29" s="142">
        <v>24</v>
      </c>
      <c r="B29" s="106" t="s">
        <v>484</v>
      </c>
      <c r="C29" s="65" t="s">
        <v>485</v>
      </c>
      <c r="D29" s="150" t="s">
        <v>467</v>
      </c>
      <c r="E29" s="105" t="s">
        <v>457</v>
      </c>
      <c r="F29" s="146" t="s">
        <v>486</v>
      </c>
      <c r="G29" s="105" t="s">
        <v>487</v>
      </c>
      <c r="H29" s="150" t="s">
        <v>295</v>
      </c>
      <c r="I29" s="145">
        <v>24</v>
      </c>
      <c r="J29" s="160" t="s">
        <v>488</v>
      </c>
      <c r="K29" s="104" t="s">
        <v>489</v>
      </c>
      <c r="L29" s="105" t="s">
        <v>490</v>
      </c>
      <c r="M29" s="105" t="s">
        <v>461</v>
      </c>
      <c r="N29" s="146" t="s">
        <v>491</v>
      </c>
      <c r="O29" s="105" t="s">
        <v>491</v>
      </c>
      <c r="P29" s="105" t="s">
        <v>260</v>
      </c>
      <c r="Q29" s="148" t="s">
        <v>295</v>
      </c>
      <c r="R29" s="105" t="s">
        <v>295</v>
      </c>
      <c r="S29" s="105" t="s">
        <v>295</v>
      </c>
      <c r="T29" s="105" t="s">
        <v>295</v>
      </c>
      <c r="U29" s="105" t="s">
        <v>295</v>
      </c>
      <c r="V29" s="149" t="s">
        <v>295</v>
      </c>
      <c r="W29" s="105" t="s">
        <v>295</v>
      </c>
      <c r="X29" s="65" t="s">
        <v>295</v>
      </c>
      <c r="Y29" s="41"/>
      <c r="Z29" s="41"/>
      <c r="AA29" s="41"/>
    </row>
    <row r="30" spans="1:27" ht="92.25" customHeight="1" x14ac:dyDescent="0.3">
      <c r="A30" s="142">
        <v>25</v>
      </c>
      <c r="B30" s="106" t="s">
        <v>492</v>
      </c>
      <c r="C30" s="158" t="s">
        <v>493</v>
      </c>
      <c r="D30" s="105" t="s">
        <v>494</v>
      </c>
      <c r="E30" s="105" t="s">
        <v>495</v>
      </c>
      <c r="F30" s="161" t="s">
        <v>295</v>
      </c>
      <c r="G30" s="105" t="s">
        <v>496</v>
      </c>
      <c r="H30" s="150" t="s">
        <v>295</v>
      </c>
      <c r="I30" s="145">
        <v>25</v>
      </c>
      <c r="J30" s="160" t="s">
        <v>497</v>
      </c>
      <c r="K30" s="104" t="s">
        <v>498</v>
      </c>
      <c r="L30" s="105" t="s">
        <v>499</v>
      </c>
      <c r="M30" s="105" t="s">
        <v>461</v>
      </c>
      <c r="N30" s="146" t="s">
        <v>398</v>
      </c>
      <c r="O30" s="105" t="s">
        <v>398</v>
      </c>
      <c r="P30" s="105" t="s">
        <v>295</v>
      </c>
      <c r="Q30" s="148" t="s">
        <v>295</v>
      </c>
      <c r="R30" s="105" t="s">
        <v>295</v>
      </c>
      <c r="S30" s="105" t="s">
        <v>295</v>
      </c>
      <c r="T30" s="105" t="s">
        <v>295</v>
      </c>
      <c r="U30" s="105" t="s">
        <v>295</v>
      </c>
      <c r="V30" s="149" t="s">
        <v>295</v>
      </c>
      <c r="W30" s="105" t="s">
        <v>295</v>
      </c>
      <c r="X30" s="65" t="s">
        <v>295</v>
      </c>
      <c r="Y30" s="41"/>
      <c r="Z30" s="41"/>
      <c r="AA30" s="41"/>
    </row>
    <row r="31" spans="1:27" ht="80.25" customHeight="1" x14ac:dyDescent="0.3">
      <c r="A31" s="162">
        <v>26</v>
      </c>
      <c r="B31" s="163" t="s">
        <v>500</v>
      </c>
      <c r="C31" s="65" t="s">
        <v>501</v>
      </c>
      <c r="D31" s="164" t="s">
        <v>502</v>
      </c>
      <c r="E31" s="164" t="s">
        <v>495</v>
      </c>
      <c r="F31" s="223" t="s">
        <v>295</v>
      </c>
      <c r="G31" s="164" t="s">
        <v>496</v>
      </c>
      <c r="H31" s="165"/>
      <c r="I31" s="166">
        <v>26</v>
      </c>
      <c r="J31" s="160" t="s">
        <v>497</v>
      </c>
      <c r="K31" s="104" t="s">
        <v>503</v>
      </c>
      <c r="L31" s="164" t="s">
        <v>499</v>
      </c>
      <c r="M31" s="164" t="s">
        <v>461</v>
      </c>
      <c r="N31" s="167" t="s">
        <v>398</v>
      </c>
      <c r="O31" s="164" t="s">
        <v>504</v>
      </c>
      <c r="P31" s="164" t="s">
        <v>295</v>
      </c>
      <c r="Q31" s="168" t="s">
        <v>295</v>
      </c>
      <c r="R31" s="164" t="s">
        <v>295</v>
      </c>
      <c r="S31" s="164" t="s">
        <v>295</v>
      </c>
      <c r="T31" s="164" t="s">
        <v>295</v>
      </c>
      <c r="U31" s="164" t="s">
        <v>295</v>
      </c>
      <c r="V31" s="169" t="s">
        <v>295</v>
      </c>
      <c r="W31" s="164" t="s">
        <v>295</v>
      </c>
      <c r="X31" s="170" t="s">
        <v>295</v>
      </c>
      <c r="Y31" s="41"/>
      <c r="Z31" s="41"/>
      <c r="AA31" s="41"/>
    </row>
    <row r="32" spans="1:27" ht="111.75" customHeight="1" x14ac:dyDescent="0.3">
      <c r="A32" s="142">
        <v>27</v>
      </c>
      <c r="B32" s="171" t="s">
        <v>500</v>
      </c>
      <c r="C32" s="102" t="s">
        <v>505</v>
      </c>
      <c r="D32" s="102" t="s">
        <v>502</v>
      </c>
      <c r="E32" s="102" t="s">
        <v>495</v>
      </c>
      <c r="F32" s="172" t="s">
        <v>295</v>
      </c>
      <c r="G32" s="102" t="s">
        <v>496</v>
      </c>
      <c r="H32" s="144" t="s">
        <v>295</v>
      </c>
      <c r="I32" s="173">
        <v>27</v>
      </c>
      <c r="J32" s="106" t="s">
        <v>506</v>
      </c>
      <c r="K32" s="105" t="s">
        <v>507</v>
      </c>
      <c r="L32" s="102" t="s">
        <v>508</v>
      </c>
      <c r="M32" s="102" t="s">
        <v>398</v>
      </c>
      <c r="N32" s="174" t="s">
        <v>413</v>
      </c>
      <c r="O32" s="102" t="s">
        <v>509</v>
      </c>
      <c r="P32" s="102" t="s">
        <v>510</v>
      </c>
      <c r="Q32" s="175" t="s">
        <v>295</v>
      </c>
      <c r="R32" s="102" t="s">
        <v>295</v>
      </c>
      <c r="S32" s="102" t="s">
        <v>295</v>
      </c>
      <c r="T32" s="102" t="s">
        <v>295</v>
      </c>
      <c r="U32" s="102" t="s">
        <v>295</v>
      </c>
      <c r="V32" s="176" t="s">
        <v>295</v>
      </c>
      <c r="W32" s="102" t="s">
        <v>295</v>
      </c>
      <c r="X32" s="65" t="s">
        <v>295</v>
      </c>
      <c r="Y32" s="41"/>
      <c r="Z32" s="41"/>
      <c r="AA32" s="41"/>
    </row>
    <row r="33" spans="1:27" ht="75" customHeight="1" x14ac:dyDescent="0.3">
      <c r="A33" s="142">
        <v>28</v>
      </c>
      <c r="B33" s="155" t="s">
        <v>511</v>
      </c>
      <c r="C33" s="105" t="s">
        <v>512</v>
      </c>
      <c r="D33" s="105" t="s">
        <v>513</v>
      </c>
      <c r="E33" s="105" t="s">
        <v>495</v>
      </c>
      <c r="F33" s="222" t="s">
        <v>295</v>
      </c>
      <c r="G33" s="105" t="s">
        <v>496</v>
      </c>
      <c r="H33" s="105" t="s">
        <v>514</v>
      </c>
      <c r="I33" s="145">
        <v>28</v>
      </c>
      <c r="J33" s="106" t="s">
        <v>371</v>
      </c>
      <c r="K33" s="105" t="s">
        <v>515</v>
      </c>
      <c r="L33" s="105" t="s">
        <v>375</v>
      </c>
      <c r="M33" s="105" t="s">
        <v>398</v>
      </c>
      <c r="N33" s="146" t="s">
        <v>516</v>
      </c>
      <c r="O33" s="105" t="s">
        <v>509</v>
      </c>
      <c r="P33" s="105" t="s">
        <v>517</v>
      </c>
      <c r="Q33" s="148" t="s">
        <v>295</v>
      </c>
      <c r="R33" s="105" t="s">
        <v>295</v>
      </c>
      <c r="S33" s="105" t="s">
        <v>295</v>
      </c>
      <c r="T33" s="105" t="s">
        <v>295</v>
      </c>
      <c r="U33" s="105" t="s">
        <v>295</v>
      </c>
      <c r="V33" s="149" t="s">
        <v>295</v>
      </c>
      <c r="W33" s="105" t="s">
        <v>295</v>
      </c>
      <c r="X33" s="65" t="s">
        <v>295</v>
      </c>
      <c r="Y33" s="41"/>
      <c r="Z33" s="41"/>
      <c r="AA33" s="41"/>
    </row>
    <row r="34" spans="1:27" ht="126.75" customHeight="1" x14ac:dyDescent="0.3">
      <c r="A34" s="162" t="s">
        <v>295</v>
      </c>
      <c r="B34" s="163" t="s">
        <v>295</v>
      </c>
      <c r="C34" s="165" t="s">
        <v>295</v>
      </c>
      <c r="D34" s="177" t="s">
        <v>295</v>
      </c>
      <c r="E34" s="220" t="s">
        <v>518</v>
      </c>
      <c r="F34" s="178" t="s">
        <v>295</v>
      </c>
      <c r="G34" s="179" t="s">
        <v>295</v>
      </c>
      <c r="H34" s="165" t="s">
        <v>295</v>
      </c>
      <c r="I34" s="166">
        <v>29</v>
      </c>
      <c r="J34" s="106" t="s">
        <v>519</v>
      </c>
      <c r="K34" s="105" t="s">
        <v>520</v>
      </c>
      <c r="L34" s="164" t="s">
        <v>521</v>
      </c>
      <c r="M34" s="164" t="s">
        <v>509</v>
      </c>
      <c r="N34" s="167" t="s">
        <v>522</v>
      </c>
      <c r="O34" s="164" t="s">
        <v>523</v>
      </c>
      <c r="P34" s="164" t="s">
        <v>295</v>
      </c>
      <c r="Q34" s="168" t="s">
        <v>295</v>
      </c>
      <c r="R34" s="164" t="s">
        <v>295</v>
      </c>
      <c r="S34" s="164" t="s">
        <v>295</v>
      </c>
      <c r="T34" s="164" t="s">
        <v>295</v>
      </c>
      <c r="U34" s="164" t="s">
        <v>295</v>
      </c>
      <c r="V34" s="169" t="s">
        <v>295</v>
      </c>
      <c r="W34" s="164" t="s">
        <v>295</v>
      </c>
      <c r="X34" s="170" t="s">
        <v>295</v>
      </c>
      <c r="Y34" s="41"/>
      <c r="Z34" s="41"/>
      <c r="AA34" s="41"/>
    </row>
    <row r="35" spans="1:27" ht="83.25" customHeight="1" x14ac:dyDescent="0.3">
      <c r="A35" s="180" t="s">
        <v>295</v>
      </c>
      <c r="B35" s="181" t="s">
        <v>295</v>
      </c>
      <c r="C35" s="182" t="s">
        <v>295</v>
      </c>
      <c r="D35" s="183" t="s">
        <v>295</v>
      </c>
      <c r="E35" s="183" t="s">
        <v>295</v>
      </c>
      <c r="F35" s="184" t="s">
        <v>295</v>
      </c>
      <c r="G35" s="183" t="s">
        <v>295</v>
      </c>
      <c r="H35" s="182" t="s">
        <v>295</v>
      </c>
      <c r="I35" s="185">
        <v>30</v>
      </c>
      <c r="J35" s="106" t="s">
        <v>524</v>
      </c>
      <c r="K35" s="105" t="s">
        <v>525</v>
      </c>
      <c r="L35" s="186" t="s">
        <v>375</v>
      </c>
      <c r="M35" s="186" t="s">
        <v>509</v>
      </c>
      <c r="N35" s="187" t="s">
        <v>526</v>
      </c>
      <c r="O35" s="186" t="s">
        <v>526</v>
      </c>
      <c r="P35" s="186" t="s">
        <v>527</v>
      </c>
      <c r="Q35" s="188" t="s">
        <v>295</v>
      </c>
      <c r="R35" s="186" t="s">
        <v>295</v>
      </c>
      <c r="S35" s="186" t="s">
        <v>295</v>
      </c>
      <c r="T35" s="186" t="s">
        <v>295</v>
      </c>
      <c r="U35" s="186" t="s">
        <v>295</v>
      </c>
      <c r="V35" s="189" t="s">
        <v>295</v>
      </c>
      <c r="W35" s="186" t="s">
        <v>295</v>
      </c>
      <c r="X35" s="170" t="s">
        <v>295</v>
      </c>
      <c r="Y35" s="41"/>
      <c r="Z35" s="41"/>
      <c r="AA35" s="41"/>
    </row>
    <row r="36" spans="1:27" ht="120" customHeight="1" x14ac:dyDescent="0.3">
      <c r="A36" s="190" t="s">
        <v>295</v>
      </c>
      <c r="B36" s="64" t="s">
        <v>295</v>
      </c>
      <c r="C36" s="60" t="s">
        <v>295</v>
      </c>
      <c r="D36" s="35" t="s">
        <v>295</v>
      </c>
      <c r="E36" s="35" t="s">
        <v>295</v>
      </c>
      <c r="F36" s="191" t="s">
        <v>295</v>
      </c>
      <c r="G36" s="35" t="s">
        <v>295</v>
      </c>
      <c r="H36" s="60" t="s">
        <v>295</v>
      </c>
      <c r="I36" s="142">
        <v>31</v>
      </c>
      <c r="J36" s="67" t="s">
        <v>528</v>
      </c>
      <c r="K36" s="192" t="s">
        <v>529</v>
      </c>
      <c r="L36" s="65" t="s">
        <v>384</v>
      </c>
      <c r="M36" s="65" t="s">
        <v>509</v>
      </c>
      <c r="N36" s="68" t="s">
        <v>522</v>
      </c>
      <c r="O36" s="65" t="s">
        <v>522</v>
      </c>
      <c r="P36" s="65" t="s">
        <v>530</v>
      </c>
      <c r="Q36" s="190" t="s">
        <v>295</v>
      </c>
      <c r="R36" s="65" t="s">
        <v>295</v>
      </c>
      <c r="S36" s="65" t="s">
        <v>295</v>
      </c>
      <c r="T36" s="65" t="s">
        <v>295</v>
      </c>
      <c r="U36" s="65" t="s">
        <v>295</v>
      </c>
      <c r="V36" s="193" t="s">
        <v>295</v>
      </c>
      <c r="W36" s="65" t="s">
        <v>295</v>
      </c>
      <c r="X36" s="65" t="s">
        <v>295</v>
      </c>
      <c r="Y36" s="41"/>
      <c r="Z36" s="41"/>
      <c r="AA36" s="41"/>
    </row>
    <row r="37" spans="1:27" ht="82.8" x14ac:dyDescent="0.25">
      <c r="B37" s="194"/>
      <c r="C37" s="194"/>
      <c r="H37" s="194"/>
      <c r="I37" s="91" t="s">
        <v>531</v>
      </c>
      <c r="J37" s="115" t="s">
        <v>532</v>
      </c>
      <c r="K37" s="90" t="s">
        <v>533</v>
      </c>
      <c r="L37" s="90" t="s">
        <v>375</v>
      </c>
      <c r="M37" s="90" t="s">
        <v>526</v>
      </c>
      <c r="N37" s="127" t="s">
        <v>534</v>
      </c>
      <c r="O37" s="90" t="s">
        <v>534</v>
      </c>
      <c r="P37" s="90"/>
      <c r="R37" s="128"/>
      <c r="S37" s="128"/>
      <c r="T37" s="128"/>
      <c r="U37" s="128"/>
      <c r="V37" s="128"/>
      <c r="W37" s="128"/>
      <c r="X37" s="128"/>
    </row>
    <row r="38" spans="1:27" ht="55.2" x14ac:dyDescent="0.25">
      <c r="B38" s="194"/>
      <c r="C38" s="194"/>
      <c r="H38" s="194"/>
      <c r="I38" s="91">
        <v>33</v>
      </c>
      <c r="J38" s="115" t="s">
        <v>535</v>
      </c>
      <c r="K38" s="90" t="s">
        <v>536</v>
      </c>
      <c r="L38" s="90" t="s">
        <v>467</v>
      </c>
      <c r="M38" s="90" t="s">
        <v>526</v>
      </c>
      <c r="N38" s="127" t="s">
        <v>526</v>
      </c>
      <c r="O38" s="90" t="s">
        <v>526</v>
      </c>
      <c r="P38" s="90"/>
      <c r="R38" s="128"/>
      <c r="S38" s="128"/>
      <c r="T38" s="128"/>
      <c r="U38" s="128"/>
      <c r="V38" s="128"/>
      <c r="W38" s="128"/>
      <c r="X38" s="128"/>
    </row>
    <row r="39" spans="1:27" ht="55.2" x14ac:dyDescent="0.25">
      <c r="B39" s="194"/>
      <c r="C39" s="194"/>
      <c r="H39" s="194"/>
      <c r="I39" s="91">
        <v>34</v>
      </c>
      <c r="J39" s="115" t="s">
        <v>535</v>
      </c>
      <c r="K39" s="90" t="s">
        <v>537</v>
      </c>
      <c r="L39" s="90" t="s">
        <v>384</v>
      </c>
      <c r="M39" s="90" t="s">
        <v>526</v>
      </c>
      <c r="N39" s="127" t="s">
        <v>538</v>
      </c>
      <c r="O39" s="90" t="s">
        <v>538</v>
      </c>
      <c r="P39" s="90"/>
      <c r="R39" s="128"/>
      <c r="S39" s="128"/>
      <c r="T39" s="128"/>
      <c r="U39" s="128"/>
      <c r="V39" s="128"/>
      <c r="W39" s="128"/>
      <c r="X39" s="128"/>
    </row>
    <row r="40" spans="1:27" ht="69" x14ac:dyDescent="0.25">
      <c r="B40" s="194"/>
      <c r="C40" s="194"/>
      <c r="H40" s="194"/>
      <c r="I40" s="91">
        <v>35</v>
      </c>
      <c r="J40" s="115" t="s">
        <v>442</v>
      </c>
      <c r="K40" s="90" t="s">
        <v>539</v>
      </c>
      <c r="L40" s="90" t="s">
        <v>540</v>
      </c>
      <c r="M40" s="90" t="s">
        <v>541</v>
      </c>
      <c r="N40" s="127" t="s">
        <v>542</v>
      </c>
      <c r="O40" s="90" t="s">
        <v>526</v>
      </c>
      <c r="P40" s="90"/>
      <c r="R40" s="128"/>
      <c r="S40" s="128"/>
      <c r="T40" s="128"/>
      <c r="U40" s="128"/>
      <c r="V40" s="128"/>
      <c r="W40" s="128"/>
      <c r="X40" s="128"/>
    </row>
    <row r="41" spans="1:27" ht="110.4" x14ac:dyDescent="0.25">
      <c r="B41" s="194"/>
      <c r="C41" s="194"/>
      <c r="H41" s="194"/>
      <c r="I41" s="91">
        <v>36</v>
      </c>
      <c r="J41" s="115" t="s">
        <v>543</v>
      </c>
      <c r="K41" s="90" t="s">
        <v>544</v>
      </c>
      <c r="L41" s="90" t="s">
        <v>384</v>
      </c>
      <c r="M41" s="90" t="s">
        <v>526</v>
      </c>
      <c r="N41" s="127" t="s">
        <v>542</v>
      </c>
      <c r="O41" s="90" t="s">
        <v>545</v>
      </c>
      <c r="P41" s="90" t="s">
        <v>546</v>
      </c>
      <c r="R41" s="128"/>
      <c r="S41" s="128"/>
      <c r="T41" s="128"/>
      <c r="U41" s="128"/>
      <c r="V41" s="128"/>
      <c r="W41" s="128"/>
      <c r="X41" s="128"/>
    </row>
    <row r="42" spans="1:27" ht="69" x14ac:dyDescent="0.25">
      <c r="B42" s="194"/>
      <c r="C42" s="194"/>
      <c r="H42" s="194"/>
      <c r="I42" s="91">
        <v>37</v>
      </c>
      <c r="J42" s="115" t="s">
        <v>547</v>
      </c>
      <c r="K42" s="90" t="s">
        <v>548</v>
      </c>
      <c r="L42" s="90" t="s">
        <v>549</v>
      </c>
      <c r="M42" s="90" t="s">
        <v>550</v>
      </c>
      <c r="N42" s="127" t="s">
        <v>551</v>
      </c>
      <c r="O42" s="90" t="s">
        <v>551</v>
      </c>
      <c r="P42" s="90"/>
      <c r="R42" s="128"/>
      <c r="S42" s="128"/>
      <c r="T42" s="128"/>
      <c r="U42" s="128"/>
      <c r="V42" s="128"/>
      <c r="W42" s="128"/>
      <c r="X42" s="128"/>
    </row>
    <row r="43" spans="1:27" ht="55.2" x14ac:dyDescent="0.25">
      <c r="B43" s="194"/>
      <c r="C43" s="194"/>
      <c r="H43" s="194"/>
      <c r="I43" s="91">
        <v>38</v>
      </c>
      <c r="J43" s="115" t="s">
        <v>547</v>
      </c>
      <c r="K43" s="90" t="s">
        <v>552</v>
      </c>
      <c r="L43" s="90" t="s">
        <v>553</v>
      </c>
      <c r="M43" s="90" t="s">
        <v>550</v>
      </c>
      <c r="N43" s="127" t="s">
        <v>554</v>
      </c>
      <c r="O43" s="90" t="s">
        <v>554</v>
      </c>
      <c r="P43" s="90"/>
      <c r="R43" s="128"/>
      <c r="S43" s="128"/>
      <c r="T43" s="128"/>
      <c r="U43" s="128"/>
      <c r="V43" s="128"/>
      <c r="W43" s="128"/>
      <c r="X43" s="128"/>
    </row>
    <row r="44" spans="1:27" ht="82.8" x14ac:dyDescent="0.25">
      <c r="B44" s="194"/>
      <c r="C44" s="194"/>
      <c r="H44" s="194"/>
      <c r="I44" s="91">
        <v>39</v>
      </c>
      <c r="J44" s="115" t="s">
        <v>555</v>
      </c>
      <c r="K44" s="90" t="s">
        <v>556</v>
      </c>
      <c r="L44" s="90" t="s">
        <v>456</v>
      </c>
      <c r="M44" s="90" t="s">
        <v>550</v>
      </c>
      <c r="N44" s="127" t="s">
        <v>554</v>
      </c>
      <c r="O44" s="90" t="s">
        <v>554</v>
      </c>
      <c r="P44" s="90" t="s">
        <v>557</v>
      </c>
      <c r="R44" s="128"/>
      <c r="S44" s="128"/>
      <c r="T44" s="128"/>
      <c r="U44" s="128"/>
      <c r="V44" s="128"/>
      <c r="W44" s="128"/>
      <c r="X44" s="128"/>
    </row>
    <row r="45" spans="1:27" ht="165.6" x14ac:dyDescent="0.25">
      <c r="B45" s="194"/>
      <c r="C45" s="194"/>
      <c r="H45" s="194"/>
      <c r="I45" s="91">
        <v>40</v>
      </c>
      <c r="J45" s="115" t="s">
        <v>558</v>
      </c>
      <c r="K45" s="90" t="s">
        <v>559</v>
      </c>
      <c r="L45" s="90" t="s">
        <v>560</v>
      </c>
      <c r="M45" s="90" t="s">
        <v>550</v>
      </c>
      <c r="N45" s="127" t="s">
        <v>561</v>
      </c>
      <c r="O45" s="90" t="s">
        <v>561</v>
      </c>
      <c r="P45" s="90" t="s">
        <v>562</v>
      </c>
      <c r="R45" s="128"/>
      <c r="S45" s="128"/>
      <c r="T45" s="128"/>
      <c r="U45" s="128"/>
      <c r="V45" s="128"/>
      <c r="W45" s="128"/>
      <c r="X45" s="128"/>
    </row>
    <row r="46" spans="1:27" ht="138" x14ac:dyDescent="0.25">
      <c r="B46" s="194"/>
      <c r="C46" s="194"/>
      <c r="H46" s="194"/>
      <c r="I46" s="91">
        <v>41</v>
      </c>
      <c r="J46" s="115" t="s">
        <v>563</v>
      </c>
      <c r="K46" s="90" t="s">
        <v>564</v>
      </c>
      <c r="L46" s="90" t="s">
        <v>565</v>
      </c>
      <c r="M46" s="90" t="s">
        <v>554</v>
      </c>
      <c r="N46" s="127" t="s">
        <v>561</v>
      </c>
      <c r="O46" s="90" t="s">
        <v>566</v>
      </c>
      <c r="P46" s="90" t="s">
        <v>567</v>
      </c>
      <c r="R46" s="128"/>
      <c r="S46" s="128"/>
      <c r="T46" s="128"/>
      <c r="U46" s="128"/>
      <c r="V46" s="128"/>
      <c r="W46" s="128"/>
      <c r="X46" s="128"/>
    </row>
    <row r="47" spans="1:27" ht="82.8" x14ac:dyDescent="0.25">
      <c r="B47" s="194"/>
      <c r="C47" s="194"/>
      <c r="H47" s="194"/>
      <c r="I47" s="91">
        <v>42</v>
      </c>
      <c r="J47" s="115" t="s">
        <v>568</v>
      </c>
      <c r="K47" s="90" t="s">
        <v>569</v>
      </c>
      <c r="L47" s="90" t="s">
        <v>570</v>
      </c>
      <c r="M47" s="90" t="s">
        <v>561</v>
      </c>
      <c r="N47" s="127" t="s">
        <v>571</v>
      </c>
      <c r="O47" s="90" t="s">
        <v>572</v>
      </c>
      <c r="P47" s="90"/>
      <c r="R47" s="128"/>
      <c r="S47" s="128"/>
      <c r="T47" s="128"/>
      <c r="U47" s="128"/>
      <c r="V47" s="128"/>
      <c r="W47" s="128"/>
      <c r="X47" s="128"/>
    </row>
    <row r="48" spans="1:27" ht="387" customHeight="1" x14ac:dyDescent="0.25">
      <c r="B48" s="194"/>
      <c r="C48" s="194"/>
      <c r="H48" s="194"/>
      <c r="I48" s="91">
        <v>43</v>
      </c>
      <c r="J48" s="115" t="s">
        <v>573</v>
      </c>
      <c r="K48" s="90" t="s">
        <v>574</v>
      </c>
      <c r="L48" s="90" t="s">
        <v>502</v>
      </c>
      <c r="M48" s="90" t="s">
        <v>561</v>
      </c>
      <c r="N48" s="117" t="s">
        <v>571</v>
      </c>
      <c r="O48" s="90"/>
      <c r="P48" s="65" t="s">
        <v>575</v>
      </c>
      <c r="Q48" s="288" t="s">
        <v>576</v>
      </c>
      <c r="R48" s="128"/>
      <c r="S48" s="128"/>
      <c r="T48" s="128"/>
      <c r="U48" s="128"/>
      <c r="V48" s="128"/>
      <c r="W48" s="128"/>
      <c r="X48" s="128"/>
    </row>
    <row r="49" spans="2:24" ht="41.4" x14ac:dyDescent="0.25">
      <c r="B49" s="194"/>
      <c r="C49" s="194"/>
      <c r="H49" s="194"/>
      <c r="I49" s="91">
        <v>44</v>
      </c>
      <c r="J49" s="115" t="s">
        <v>577</v>
      </c>
      <c r="K49" s="90" t="s">
        <v>578</v>
      </c>
      <c r="L49" s="90" t="s">
        <v>467</v>
      </c>
      <c r="M49" s="90" t="s">
        <v>561</v>
      </c>
      <c r="N49" s="127" t="s">
        <v>579</v>
      </c>
      <c r="O49" s="90" t="s">
        <v>579</v>
      </c>
      <c r="P49" s="90"/>
      <c r="R49" s="128"/>
      <c r="S49" s="128"/>
      <c r="T49" s="128"/>
      <c r="U49" s="128"/>
      <c r="V49" s="128"/>
      <c r="W49" s="128"/>
      <c r="X49" s="128"/>
    </row>
    <row r="50" spans="2:24" ht="41.4" x14ac:dyDescent="0.25">
      <c r="B50" s="194"/>
      <c r="H50" s="194"/>
      <c r="I50" s="91">
        <v>45</v>
      </c>
      <c r="J50" s="115" t="s">
        <v>580</v>
      </c>
      <c r="K50" s="90" t="s">
        <v>581</v>
      </c>
      <c r="L50" s="90" t="s">
        <v>582</v>
      </c>
      <c r="M50" s="90" t="s">
        <v>561</v>
      </c>
      <c r="N50" s="127" t="s">
        <v>583</v>
      </c>
      <c r="O50" s="90" t="s">
        <v>571</v>
      </c>
      <c r="P50" s="90" t="s">
        <v>584</v>
      </c>
      <c r="R50" s="128"/>
      <c r="S50" s="128"/>
      <c r="T50" s="128"/>
      <c r="U50" s="128"/>
      <c r="V50" s="128"/>
      <c r="W50" s="128"/>
      <c r="X50" s="128"/>
    </row>
    <row r="51" spans="2:24" ht="96.6" x14ac:dyDescent="0.25">
      <c r="B51" s="194"/>
      <c r="H51" s="194"/>
      <c r="I51" s="91">
        <v>46</v>
      </c>
      <c r="J51" s="115" t="s">
        <v>585</v>
      </c>
      <c r="K51" s="90" t="s">
        <v>586</v>
      </c>
      <c r="L51" s="90" t="s">
        <v>384</v>
      </c>
      <c r="M51" s="90" t="s">
        <v>587</v>
      </c>
      <c r="N51" s="127" t="s">
        <v>588</v>
      </c>
      <c r="O51" s="90" t="s">
        <v>589</v>
      </c>
      <c r="P51" s="90" t="s">
        <v>590</v>
      </c>
      <c r="R51" s="128"/>
      <c r="S51" s="128"/>
      <c r="T51" s="128"/>
      <c r="U51" s="128"/>
      <c r="V51" s="128"/>
      <c r="W51" s="128"/>
      <c r="X51" s="128"/>
    </row>
    <row r="52" spans="2:24" ht="41.4" x14ac:dyDescent="0.25">
      <c r="I52" s="91">
        <v>47</v>
      </c>
      <c r="J52" s="115" t="s">
        <v>591</v>
      </c>
      <c r="K52" s="90" t="s">
        <v>592</v>
      </c>
      <c r="L52" s="90" t="s">
        <v>593</v>
      </c>
      <c r="M52" s="90" t="s">
        <v>587</v>
      </c>
      <c r="N52" s="127" t="s">
        <v>571</v>
      </c>
      <c r="O52" s="90" t="s">
        <v>571</v>
      </c>
      <c r="P52" s="90"/>
      <c r="R52" s="128"/>
      <c r="S52" s="128"/>
      <c r="T52" s="128"/>
      <c r="U52" s="128"/>
      <c r="V52" s="128"/>
      <c r="W52" s="128"/>
      <c r="X52" s="128"/>
    </row>
    <row r="53" spans="2:24" ht="27.6" x14ac:dyDescent="0.25">
      <c r="I53" s="91">
        <v>48</v>
      </c>
      <c r="J53" s="115" t="s">
        <v>594</v>
      </c>
      <c r="K53" s="90" t="s">
        <v>595</v>
      </c>
      <c r="L53" s="90" t="s">
        <v>384</v>
      </c>
      <c r="M53" s="90" t="s">
        <v>587</v>
      </c>
      <c r="N53" s="127" t="s">
        <v>571</v>
      </c>
      <c r="O53" s="90" t="s">
        <v>571</v>
      </c>
      <c r="P53" s="90"/>
      <c r="R53" s="128"/>
      <c r="S53" s="128"/>
      <c r="T53" s="128"/>
      <c r="U53" s="128"/>
      <c r="V53" s="128"/>
      <c r="W53" s="128"/>
      <c r="X53" s="128"/>
    </row>
    <row r="54" spans="2:24" ht="193.2" x14ac:dyDescent="0.25">
      <c r="I54" s="91">
        <v>49</v>
      </c>
      <c r="J54" s="115" t="s">
        <v>596</v>
      </c>
      <c r="K54" s="90" t="s">
        <v>597</v>
      </c>
      <c r="L54" s="90" t="s">
        <v>598</v>
      </c>
      <c r="M54" s="90" t="s">
        <v>571</v>
      </c>
      <c r="N54" s="130" t="s">
        <v>496</v>
      </c>
      <c r="O54" s="90"/>
      <c r="P54" s="226" t="s">
        <v>599</v>
      </c>
      <c r="Q54" s="225"/>
    </row>
    <row r="55" spans="2:24" ht="96.6" x14ac:dyDescent="0.25">
      <c r="I55" s="91">
        <v>50</v>
      </c>
      <c r="J55" s="115" t="s">
        <v>327</v>
      </c>
      <c r="K55" s="90" t="s">
        <v>600</v>
      </c>
      <c r="L55" s="90" t="s">
        <v>601</v>
      </c>
      <c r="M55" s="90" t="s">
        <v>571</v>
      </c>
      <c r="N55" s="127" t="s">
        <v>496</v>
      </c>
      <c r="O55" s="90" t="s">
        <v>602</v>
      </c>
      <c r="P55" s="72" t="s">
        <v>603</v>
      </c>
    </row>
    <row r="56" spans="2:24" ht="179.4" x14ac:dyDescent="0.25">
      <c r="I56" s="91">
        <v>51</v>
      </c>
      <c r="J56" s="115" t="s">
        <v>604</v>
      </c>
      <c r="K56" s="90" t="s">
        <v>605</v>
      </c>
      <c r="L56" s="90" t="s">
        <v>502</v>
      </c>
      <c r="M56" s="90" t="s">
        <v>571</v>
      </c>
      <c r="N56" s="127" t="s">
        <v>496</v>
      </c>
      <c r="O56" s="90" t="s">
        <v>602</v>
      </c>
      <c r="P56" s="216" t="s">
        <v>606</v>
      </c>
    </row>
    <row r="57" spans="2:24" ht="69" x14ac:dyDescent="0.25">
      <c r="I57" s="91" t="s">
        <v>607</v>
      </c>
      <c r="J57" s="115" t="s">
        <v>608</v>
      </c>
      <c r="K57" s="90" t="s">
        <v>609</v>
      </c>
      <c r="L57" s="90" t="s">
        <v>598</v>
      </c>
      <c r="M57" s="90" t="s">
        <v>571</v>
      </c>
      <c r="N57" s="127" t="s">
        <v>496</v>
      </c>
      <c r="O57" s="90" t="s">
        <v>610</v>
      </c>
      <c r="P57" s="216" t="s">
        <v>611</v>
      </c>
    </row>
    <row r="58" spans="2:24" ht="82.8" x14ac:dyDescent="0.25">
      <c r="I58" s="91">
        <v>52</v>
      </c>
      <c r="J58" s="115" t="s">
        <v>354</v>
      </c>
      <c r="K58" s="90" t="s">
        <v>612</v>
      </c>
      <c r="L58" s="90" t="s">
        <v>502</v>
      </c>
      <c r="M58" s="90" t="s">
        <v>571</v>
      </c>
      <c r="N58" s="127" t="s">
        <v>496</v>
      </c>
      <c r="O58" s="195">
        <v>45017</v>
      </c>
      <c r="P58" s="65"/>
    </row>
    <row r="59" spans="2:24" ht="96.6" x14ac:dyDescent="0.25">
      <c r="I59" s="91">
        <v>53</v>
      </c>
      <c r="J59" s="115" t="s">
        <v>547</v>
      </c>
      <c r="K59" s="90" t="s">
        <v>613</v>
      </c>
      <c r="L59" s="90" t="s">
        <v>614</v>
      </c>
      <c r="M59" s="90" t="s">
        <v>571</v>
      </c>
      <c r="N59" s="127" t="s">
        <v>610</v>
      </c>
      <c r="O59" s="90" t="s">
        <v>610</v>
      </c>
      <c r="P59" s="90" t="s">
        <v>615</v>
      </c>
    </row>
    <row r="60" spans="2:24" ht="55.2" x14ac:dyDescent="0.25">
      <c r="I60" s="91">
        <v>54</v>
      </c>
      <c r="J60" s="115" t="s">
        <v>585</v>
      </c>
      <c r="K60" s="90" t="s">
        <v>616</v>
      </c>
      <c r="L60" s="90" t="s">
        <v>384</v>
      </c>
      <c r="M60" s="90" t="s">
        <v>571</v>
      </c>
      <c r="N60" s="127" t="s">
        <v>610</v>
      </c>
      <c r="O60" s="90" t="s">
        <v>610</v>
      </c>
      <c r="P60" s="90"/>
    </row>
    <row r="61" spans="2:24" ht="96.6" x14ac:dyDescent="0.25">
      <c r="I61" s="91">
        <v>55</v>
      </c>
      <c r="J61" s="115" t="s">
        <v>591</v>
      </c>
      <c r="K61" s="90" t="s">
        <v>617</v>
      </c>
      <c r="L61" s="90" t="s">
        <v>598</v>
      </c>
      <c r="M61" s="90" t="s">
        <v>571</v>
      </c>
      <c r="N61" s="127" t="s">
        <v>496</v>
      </c>
      <c r="O61" s="90" t="s">
        <v>610</v>
      </c>
      <c r="P61" s="90" t="s">
        <v>618</v>
      </c>
    </row>
    <row r="62" spans="2:24" ht="165.6" x14ac:dyDescent="0.25">
      <c r="I62" s="91">
        <v>56</v>
      </c>
      <c r="J62" s="115" t="s">
        <v>619</v>
      </c>
      <c r="K62" s="90" t="s">
        <v>620</v>
      </c>
      <c r="L62" s="90" t="s">
        <v>467</v>
      </c>
      <c r="M62" s="90" t="s">
        <v>571</v>
      </c>
      <c r="N62" s="127" t="s">
        <v>588</v>
      </c>
      <c r="O62" s="195">
        <v>45017</v>
      </c>
      <c r="P62" s="65" t="s">
        <v>621</v>
      </c>
    </row>
    <row r="63" spans="2:24" ht="45" x14ac:dyDescent="0.25">
      <c r="I63" s="91">
        <v>57</v>
      </c>
      <c r="J63" s="115" t="s">
        <v>354</v>
      </c>
      <c r="K63" s="218" t="s">
        <v>622</v>
      </c>
      <c r="L63" s="90" t="s">
        <v>502</v>
      </c>
      <c r="M63" s="90" t="s">
        <v>602</v>
      </c>
      <c r="N63" s="127" t="s">
        <v>518</v>
      </c>
      <c r="O63" s="90" t="s">
        <v>518</v>
      </c>
      <c r="P63" s="90" t="s">
        <v>623</v>
      </c>
    </row>
    <row r="64" spans="2:24" ht="60" x14ac:dyDescent="0.25">
      <c r="I64" s="91">
        <v>58</v>
      </c>
      <c r="J64" s="115" t="s">
        <v>547</v>
      </c>
      <c r="K64" s="217" t="s">
        <v>624</v>
      </c>
      <c r="L64" s="90" t="s">
        <v>502</v>
      </c>
      <c r="M64" s="90" t="s">
        <v>602</v>
      </c>
      <c r="N64" s="127" t="s">
        <v>625</v>
      </c>
      <c r="O64" s="90" t="s">
        <v>626</v>
      </c>
      <c r="P64" s="90" t="s">
        <v>627</v>
      </c>
    </row>
    <row r="65" spans="9:16" ht="82.8" x14ac:dyDescent="0.25">
      <c r="I65" s="91">
        <v>59</v>
      </c>
      <c r="J65" s="90" t="s">
        <v>628</v>
      </c>
      <c r="K65" s="90" t="s">
        <v>629</v>
      </c>
      <c r="L65" s="90" t="s">
        <v>630</v>
      </c>
      <c r="M65" s="90" t="s">
        <v>602</v>
      </c>
      <c r="N65" s="127" t="s">
        <v>625</v>
      </c>
      <c r="O65" s="90"/>
      <c r="P65" s="216" t="s">
        <v>631</v>
      </c>
    </row>
    <row r="66" spans="9:16" ht="41.4" x14ac:dyDescent="0.25">
      <c r="I66" s="91">
        <v>60</v>
      </c>
      <c r="J66" s="90" t="s">
        <v>184</v>
      </c>
      <c r="K66" s="90" t="s">
        <v>632</v>
      </c>
      <c r="L66" s="90" t="s">
        <v>502</v>
      </c>
      <c r="M66" s="90" t="s">
        <v>602</v>
      </c>
      <c r="N66" s="127" t="s">
        <v>458</v>
      </c>
      <c r="O66" s="90"/>
      <c r="P66" s="216" t="s">
        <v>633</v>
      </c>
    </row>
    <row r="67" spans="9:16" ht="82.8" x14ac:dyDescent="0.25">
      <c r="I67" s="224">
        <v>61</v>
      </c>
      <c r="J67" s="90" t="s">
        <v>354</v>
      </c>
      <c r="K67" s="90" t="s">
        <v>634</v>
      </c>
      <c r="L67" s="90" t="s">
        <v>598</v>
      </c>
      <c r="M67" s="90" t="s">
        <v>458</v>
      </c>
      <c r="N67" s="130" t="s">
        <v>635</v>
      </c>
      <c r="O67" s="90"/>
      <c r="P67" s="216" t="s">
        <v>636</v>
      </c>
    </row>
    <row r="68" spans="9:16" ht="27.6" x14ac:dyDescent="0.25">
      <c r="I68" s="224">
        <v>62</v>
      </c>
      <c r="J68" s="90" t="s">
        <v>637</v>
      </c>
      <c r="K68" s="90" t="s">
        <v>638</v>
      </c>
      <c r="L68" s="90" t="s">
        <v>598</v>
      </c>
      <c r="M68" s="90" t="s">
        <v>458</v>
      </c>
      <c r="N68" s="130" t="s">
        <v>635</v>
      </c>
      <c r="O68" s="90"/>
      <c r="P68" s="90"/>
    </row>
    <row r="69" spans="9:16" ht="27.6" x14ac:dyDescent="0.25">
      <c r="I69" s="91">
        <v>63</v>
      </c>
      <c r="J69" s="90" t="s">
        <v>639</v>
      </c>
      <c r="K69" s="90" t="s">
        <v>640</v>
      </c>
      <c r="L69" s="90" t="s">
        <v>598</v>
      </c>
      <c r="M69" s="90" t="s">
        <v>641</v>
      </c>
      <c r="N69" s="127" t="s">
        <v>642</v>
      </c>
      <c r="O69" s="90"/>
      <c r="P69" s="65" t="s">
        <v>643</v>
      </c>
    </row>
    <row r="70" spans="9:16" ht="55.2" x14ac:dyDescent="0.25">
      <c r="I70" s="91">
        <v>64</v>
      </c>
      <c r="J70" s="90" t="s">
        <v>644</v>
      </c>
      <c r="K70" s="90" t="s">
        <v>645</v>
      </c>
      <c r="L70" s="90" t="s">
        <v>502</v>
      </c>
      <c r="M70" s="90" t="s">
        <v>642</v>
      </c>
      <c r="N70" s="130" t="s">
        <v>635</v>
      </c>
      <c r="O70" s="90"/>
      <c r="P70" s="90"/>
    </row>
    <row r="71" spans="9:16" ht="41.4" x14ac:dyDescent="0.25">
      <c r="I71" s="91">
        <v>65</v>
      </c>
      <c r="J71" s="90" t="s">
        <v>646</v>
      </c>
      <c r="K71" s="90" t="s">
        <v>647</v>
      </c>
      <c r="L71" s="90" t="s">
        <v>648</v>
      </c>
      <c r="M71" s="90" t="s">
        <v>642</v>
      </c>
      <c r="N71" s="130" t="s">
        <v>635</v>
      </c>
      <c r="O71" s="90"/>
      <c r="P71" s="90"/>
    </row>
    <row r="72" spans="9:16" ht="69" x14ac:dyDescent="0.25">
      <c r="I72" s="228">
        <v>66</v>
      </c>
      <c r="J72" s="90" t="s">
        <v>646</v>
      </c>
      <c r="K72" s="90" t="s">
        <v>649</v>
      </c>
      <c r="L72" s="90" t="s">
        <v>502</v>
      </c>
      <c r="M72" s="90" t="s">
        <v>642</v>
      </c>
      <c r="N72" s="130" t="s">
        <v>635</v>
      </c>
      <c r="O72" s="90"/>
      <c r="P72" s="90"/>
    </row>
    <row r="73" spans="9:16" x14ac:dyDescent="0.25">
      <c r="I73" s="89"/>
      <c r="J73" s="90"/>
      <c r="K73" s="90"/>
      <c r="L73" s="90"/>
      <c r="M73" s="90"/>
      <c r="N73" s="52"/>
      <c r="O73" s="90"/>
      <c r="P73" s="90"/>
    </row>
    <row r="74" spans="9:16" x14ac:dyDescent="0.25">
      <c r="I74" s="89"/>
      <c r="J74" s="90"/>
      <c r="K74" s="90"/>
      <c r="L74" s="90"/>
      <c r="M74" s="90"/>
      <c r="N74" s="52"/>
      <c r="O74" s="90"/>
      <c r="P74" s="90"/>
    </row>
    <row r="75" spans="9:16" x14ac:dyDescent="0.25">
      <c r="I75" s="89"/>
      <c r="J75" s="90"/>
      <c r="K75" s="90"/>
      <c r="L75" s="90"/>
      <c r="M75" s="90"/>
      <c r="N75" s="52"/>
      <c r="O75" s="90"/>
      <c r="P75" s="90"/>
    </row>
  </sheetData>
  <mergeCells count="2">
    <mergeCell ref="B1:B3"/>
    <mergeCell ref="C1:C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5A53-93DC-4516-841E-E31BE97CBED4}">
  <sheetPr>
    <tabColor rgb="FF8E4090"/>
  </sheetPr>
  <dimension ref="A1:I802"/>
  <sheetViews>
    <sheetView zoomScale="80" zoomScaleNormal="80" workbookViewId="0">
      <selection activeCell="E77" sqref="E77"/>
    </sheetView>
  </sheetViews>
  <sheetFormatPr defaultRowHeight="13.8" x14ac:dyDescent="0.25"/>
  <cols>
    <col min="1" max="1" width="15.796875" style="26" customWidth="1"/>
    <col min="2" max="2" width="30.796875" style="26" customWidth="1"/>
    <col min="3" max="3" width="28.59765625" style="26" customWidth="1"/>
    <col min="4" max="4" width="52.69921875" style="26" customWidth="1"/>
    <col min="5" max="5" width="41.09765625" style="26" customWidth="1"/>
    <col min="6" max="6" width="11.69921875" style="26" customWidth="1"/>
    <col min="7" max="7" width="10.09765625" customWidth="1"/>
    <col min="8" max="8" width="34.796875" customWidth="1"/>
    <col min="9" max="9" width="54.69921875" customWidth="1"/>
    <col min="10" max="11" width="18" customWidth="1"/>
  </cols>
  <sheetData>
    <row r="1" spans="1:9" s="4" customFormat="1" ht="31.5" customHeight="1" x14ac:dyDescent="0.25">
      <c r="A1" s="307" t="s">
        <v>0</v>
      </c>
      <c r="B1" s="308" t="s">
        <v>1</v>
      </c>
      <c r="C1" s="308" t="s">
        <v>2</v>
      </c>
      <c r="D1" s="309" t="s">
        <v>650</v>
      </c>
      <c r="E1" s="307" t="s">
        <v>651</v>
      </c>
      <c r="F1" s="310" t="s">
        <v>652</v>
      </c>
      <c r="G1" s="310" t="s">
        <v>653</v>
      </c>
      <c r="H1"/>
      <c r="I1"/>
    </row>
    <row r="2" spans="1:9" ht="27" hidden="1" customHeight="1" x14ac:dyDescent="0.25">
      <c r="A2" s="311" t="s">
        <v>654</v>
      </c>
      <c r="B2" s="302" t="s">
        <v>655</v>
      </c>
      <c r="C2" s="302" t="s">
        <v>656</v>
      </c>
      <c r="D2" s="290"/>
      <c r="E2" s="290"/>
      <c r="F2" s="295"/>
      <c r="G2" s="295"/>
    </row>
    <row r="3" spans="1:9" ht="27" hidden="1" customHeight="1" x14ac:dyDescent="0.25">
      <c r="A3" s="311"/>
      <c r="B3" s="303" t="s">
        <v>657</v>
      </c>
      <c r="C3" s="303" t="s">
        <v>658</v>
      </c>
      <c r="D3" s="290" t="s">
        <v>659</v>
      </c>
      <c r="E3" s="290"/>
      <c r="F3" s="295"/>
      <c r="G3" s="295"/>
    </row>
    <row r="4" spans="1:9" ht="27" hidden="1" customHeight="1" x14ac:dyDescent="0.25">
      <c r="A4" s="311"/>
      <c r="B4" s="303" t="s">
        <v>660</v>
      </c>
      <c r="C4" s="303" t="s">
        <v>658</v>
      </c>
      <c r="D4" s="290" t="s">
        <v>661</v>
      </c>
      <c r="E4" s="290" t="s">
        <v>662</v>
      </c>
      <c r="F4" s="295"/>
      <c r="G4" s="295"/>
    </row>
    <row r="5" spans="1:9" ht="59.55" hidden="1" customHeight="1" x14ac:dyDescent="0.25">
      <c r="A5" s="311" t="s">
        <v>349</v>
      </c>
      <c r="B5" s="299" t="s">
        <v>663</v>
      </c>
      <c r="C5" s="299" t="s">
        <v>286</v>
      </c>
      <c r="D5" s="312" t="s">
        <v>664</v>
      </c>
      <c r="E5" s="290" t="s">
        <v>665</v>
      </c>
      <c r="F5" s="295"/>
      <c r="G5" s="295"/>
    </row>
    <row r="6" spans="1:9" ht="42" hidden="1" customHeight="1" x14ac:dyDescent="0.25">
      <c r="A6" s="311"/>
      <c r="B6" s="302" t="s">
        <v>666</v>
      </c>
      <c r="C6" s="302" t="s">
        <v>656</v>
      </c>
      <c r="D6" s="290" t="s">
        <v>667</v>
      </c>
      <c r="E6" s="290" t="s">
        <v>668</v>
      </c>
      <c r="F6" s="295"/>
      <c r="G6" s="295"/>
    </row>
    <row r="7" spans="1:9" ht="27" hidden="1" customHeight="1" x14ac:dyDescent="0.25">
      <c r="A7" s="311"/>
      <c r="B7" s="303" t="s">
        <v>669</v>
      </c>
      <c r="C7" s="303" t="s">
        <v>658</v>
      </c>
      <c r="D7" s="290" t="s">
        <v>670</v>
      </c>
      <c r="E7" s="290"/>
      <c r="F7" s="295"/>
      <c r="G7" s="295"/>
    </row>
    <row r="8" spans="1:9" ht="38.549999999999997" hidden="1" customHeight="1" x14ac:dyDescent="0.25">
      <c r="A8" s="311"/>
      <c r="B8" s="303" t="s">
        <v>671</v>
      </c>
      <c r="C8" s="303" t="s">
        <v>658</v>
      </c>
      <c r="D8" s="290" t="s">
        <v>672</v>
      </c>
      <c r="E8" s="290"/>
      <c r="F8" s="295"/>
      <c r="G8" s="295"/>
    </row>
    <row r="9" spans="1:9" ht="50.1" hidden="1" customHeight="1" x14ac:dyDescent="0.25">
      <c r="A9" s="311" t="s">
        <v>673</v>
      </c>
      <c r="B9" s="299" t="s">
        <v>674</v>
      </c>
      <c r="C9" s="299" t="s">
        <v>286</v>
      </c>
      <c r="D9" s="290" t="s">
        <v>675</v>
      </c>
      <c r="E9" s="290" t="s">
        <v>676</v>
      </c>
      <c r="F9" s="295"/>
      <c r="G9" s="295"/>
    </row>
    <row r="10" spans="1:9" ht="27" hidden="1" customHeight="1" x14ac:dyDescent="0.25">
      <c r="A10" s="311"/>
      <c r="B10" s="302" t="s">
        <v>677</v>
      </c>
      <c r="C10" s="302" t="s">
        <v>656</v>
      </c>
      <c r="D10" s="290" t="s">
        <v>678</v>
      </c>
      <c r="E10" s="290"/>
      <c r="F10" s="295"/>
      <c r="G10" s="295"/>
    </row>
    <row r="11" spans="1:9" ht="27" hidden="1" customHeight="1" x14ac:dyDescent="0.25">
      <c r="A11" s="311"/>
      <c r="B11" s="303" t="s">
        <v>679</v>
      </c>
      <c r="C11" s="303" t="s">
        <v>658</v>
      </c>
      <c r="D11" s="290"/>
      <c r="E11" s="290"/>
      <c r="F11" s="295"/>
      <c r="G11" s="295"/>
    </row>
    <row r="12" spans="1:9" ht="79.5" hidden="1" customHeight="1" x14ac:dyDescent="0.25">
      <c r="A12" s="311"/>
      <c r="B12" s="303" t="s">
        <v>680</v>
      </c>
      <c r="C12" s="303" t="s">
        <v>658</v>
      </c>
      <c r="D12" s="290" t="s">
        <v>681</v>
      </c>
      <c r="E12" s="290" t="s">
        <v>682</v>
      </c>
      <c r="F12" s="295"/>
      <c r="G12" s="295"/>
    </row>
    <row r="13" spans="1:9" ht="116.55" hidden="1" customHeight="1" x14ac:dyDescent="0.25">
      <c r="A13" s="311" t="s">
        <v>413</v>
      </c>
      <c r="B13" s="299" t="s">
        <v>683</v>
      </c>
      <c r="C13" s="299" t="s">
        <v>286</v>
      </c>
      <c r="D13" s="290" t="s">
        <v>684</v>
      </c>
      <c r="E13" s="290"/>
      <c r="F13" s="295"/>
      <c r="G13" s="295"/>
    </row>
    <row r="14" spans="1:9" ht="151.5" hidden="1" customHeight="1" x14ac:dyDescent="0.25">
      <c r="A14" s="311"/>
      <c r="B14" s="302" t="s">
        <v>685</v>
      </c>
      <c r="C14" s="302" t="s">
        <v>656</v>
      </c>
      <c r="D14" s="289" t="s">
        <v>686</v>
      </c>
      <c r="E14" s="290" t="s">
        <v>687</v>
      </c>
      <c r="F14" s="313"/>
      <c r="G14" s="313"/>
    </row>
    <row r="15" spans="1:9" ht="98.55" hidden="1" customHeight="1" x14ac:dyDescent="0.25">
      <c r="A15" s="311"/>
      <c r="B15" s="303" t="s">
        <v>688</v>
      </c>
      <c r="C15" s="303" t="s">
        <v>658</v>
      </c>
      <c r="D15" s="289" t="s">
        <v>689</v>
      </c>
      <c r="E15" s="290" t="s">
        <v>690</v>
      </c>
      <c r="F15" s="313"/>
      <c r="G15" s="313"/>
    </row>
    <row r="16" spans="1:9" ht="66" hidden="1" customHeight="1" x14ac:dyDescent="0.25">
      <c r="A16" s="311"/>
      <c r="B16" s="303" t="s">
        <v>691</v>
      </c>
      <c r="C16" s="303" t="s">
        <v>658</v>
      </c>
      <c r="D16" s="289" t="s">
        <v>692</v>
      </c>
      <c r="E16" s="289"/>
      <c r="F16" s="313"/>
      <c r="G16" s="313"/>
    </row>
    <row r="17" spans="1:8" ht="27" hidden="1" customHeight="1" x14ac:dyDescent="0.25">
      <c r="A17" s="311" t="s">
        <v>693</v>
      </c>
      <c r="B17" s="299" t="s">
        <v>663</v>
      </c>
      <c r="C17" s="299" t="s">
        <v>286</v>
      </c>
      <c r="D17" s="289" t="s">
        <v>694</v>
      </c>
      <c r="E17" s="289"/>
      <c r="F17" s="313"/>
      <c r="G17" s="313"/>
    </row>
    <row r="18" spans="1:8" ht="27" hidden="1" customHeight="1" x14ac:dyDescent="0.25">
      <c r="A18" s="311"/>
      <c r="B18" s="303" t="s">
        <v>695</v>
      </c>
      <c r="C18" s="303" t="s">
        <v>658</v>
      </c>
      <c r="D18" s="289" t="s">
        <v>696</v>
      </c>
      <c r="E18" s="290" t="s">
        <v>697</v>
      </c>
      <c r="F18" s="313"/>
      <c r="G18" s="313"/>
    </row>
    <row r="19" spans="1:8" ht="108" hidden="1" customHeight="1" x14ac:dyDescent="0.25">
      <c r="A19" s="311"/>
      <c r="B19" s="302" t="s">
        <v>666</v>
      </c>
      <c r="C19" s="302" t="s">
        <v>656</v>
      </c>
      <c r="D19" s="290" t="s">
        <v>698</v>
      </c>
      <c r="E19" s="290"/>
      <c r="F19" s="295"/>
      <c r="G19" s="295"/>
    </row>
    <row r="20" spans="1:8" ht="40.049999999999997" hidden="1" customHeight="1" x14ac:dyDescent="0.25">
      <c r="A20" s="311"/>
      <c r="B20" s="303" t="s">
        <v>699</v>
      </c>
      <c r="C20" s="303" t="s">
        <v>658</v>
      </c>
      <c r="D20" s="290"/>
      <c r="E20" s="298" t="s">
        <v>700</v>
      </c>
      <c r="F20" s="295"/>
      <c r="G20" s="295"/>
    </row>
    <row r="21" spans="1:8" ht="125.55" hidden="1" customHeight="1" x14ac:dyDescent="0.25">
      <c r="A21" s="314" t="s">
        <v>701</v>
      </c>
      <c r="B21" s="315" t="s">
        <v>702</v>
      </c>
      <c r="C21" s="315" t="s">
        <v>656</v>
      </c>
      <c r="D21" s="316" t="s">
        <v>703</v>
      </c>
      <c r="E21" s="316" t="s">
        <v>704</v>
      </c>
      <c r="F21" s="317" t="s">
        <v>705</v>
      </c>
      <c r="G21" s="317" t="s">
        <v>706</v>
      </c>
      <c r="H21" s="21"/>
    </row>
    <row r="22" spans="1:8" ht="102" hidden="1" customHeight="1" x14ac:dyDescent="0.25">
      <c r="A22" s="314"/>
      <c r="B22" s="303" t="s">
        <v>707</v>
      </c>
      <c r="C22" s="303" t="s">
        <v>658</v>
      </c>
      <c r="D22" s="290" t="s">
        <v>708</v>
      </c>
      <c r="E22" s="290" t="s">
        <v>709</v>
      </c>
      <c r="F22" s="317" t="s">
        <v>710</v>
      </c>
      <c r="G22" s="317" t="s">
        <v>711</v>
      </c>
    </row>
    <row r="23" spans="1:8" ht="113.25" hidden="1" customHeight="1" x14ac:dyDescent="0.25">
      <c r="A23" s="314" t="s">
        <v>6</v>
      </c>
      <c r="B23" s="303" t="s">
        <v>712</v>
      </c>
      <c r="C23" s="303" t="s">
        <v>658</v>
      </c>
      <c r="D23" s="290" t="s">
        <v>713</v>
      </c>
      <c r="E23" s="290" t="s">
        <v>714</v>
      </c>
      <c r="F23" s="317" t="s">
        <v>715</v>
      </c>
      <c r="G23" s="317" t="s">
        <v>716</v>
      </c>
    </row>
    <row r="24" spans="1:8" ht="127.05" hidden="1" customHeight="1" x14ac:dyDescent="0.25">
      <c r="A24" s="314"/>
      <c r="B24" s="299" t="s">
        <v>717</v>
      </c>
      <c r="C24" s="299" t="s">
        <v>286</v>
      </c>
      <c r="D24" s="312" t="s">
        <v>718</v>
      </c>
      <c r="E24" s="290" t="s">
        <v>719</v>
      </c>
      <c r="F24" s="317" t="s">
        <v>720</v>
      </c>
      <c r="G24" s="297" t="s">
        <v>721</v>
      </c>
    </row>
    <row r="25" spans="1:8" ht="93" hidden="1" customHeight="1" x14ac:dyDescent="0.25">
      <c r="A25" s="314"/>
      <c r="B25" s="300" t="s">
        <v>722</v>
      </c>
      <c r="C25" s="300" t="s">
        <v>723</v>
      </c>
      <c r="D25" s="290" t="s">
        <v>724</v>
      </c>
      <c r="E25" s="290" t="s">
        <v>725</v>
      </c>
      <c r="F25" s="317" t="s">
        <v>726</v>
      </c>
      <c r="G25" s="297" t="s">
        <v>727</v>
      </c>
    </row>
    <row r="26" spans="1:8" ht="45.75" hidden="1" customHeight="1" x14ac:dyDescent="0.25">
      <c r="A26" s="314"/>
      <c r="B26" s="301" t="s">
        <v>728</v>
      </c>
      <c r="C26" s="301" t="s">
        <v>656</v>
      </c>
      <c r="D26" s="294" t="s">
        <v>729</v>
      </c>
      <c r="E26" s="294" t="s">
        <v>730</v>
      </c>
      <c r="F26" s="318"/>
      <c r="G26" s="318"/>
    </row>
    <row r="27" spans="1:8" ht="112.05" hidden="1" customHeight="1" x14ac:dyDescent="0.25">
      <c r="A27" s="314"/>
      <c r="B27" s="303" t="s">
        <v>657</v>
      </c>
      <c r="C27" s="303" t="s">
        <v>658</v>
      </c>
      <c r="D27" s="290" t="s">
        <v>731</v>
      </c>
      <c r="E27" s="290" t="s">
        <v>732</v>
      </c>
      <c r="F27" s="317" t="s">
        <v>733</v>
      </c>
      <c r="G27" s="317" t="s">
        <v>734</v>
      </c>
    </row>
    <row r="28" spans="1:8" ht="132.75" hidden="1" customHeight="1" x14ac:dyDescent="0.25">
      <c r="A28" s="314" t="s">
        <v>13</v>
      </c>
      <c r="B28" s="303" t="s">
        <v>712</v>
      </c>
      <c r="C28" s="303" t="s">
        <v>658</v>
      </c>
      <c r="D28" s="312" t="s">
        <v>735</v>
      </c>
      <c r="E28" s="290"/>
      <c r="F28" s="317" t="s">
        <v>736</v>
      </c>
      <c r="G28" s="317" t="s">
        <v>737</v>
      </c>
    </row>
    <row r="29" spans="1:8" ht="84" hidden="1" customHeight="1" x14ac:dyDescent="0.25">
      <c r="A29" s="314"/>
      <c r="B29" s="299" t="s">
        <v>717</v>
      </c>
      <c r="C29" s="299" t="s">
        <v>286</v>
      </c>
      <c r="D29" s="319" t="s">
        <v>738</v>
      </c>
      <c r="E29" s="290" t="s">
        <v>739</v>
      </c>
      <c r="F29" s="297" t="s">
        <v>740</v>
      </c>
      <c r="G29" s="297" t="s">
        <v>741</v>
      </c>
    </row>
    <row r="30" spans="1:8" ht="51.6" hidden="1" customHeight="1" x14ac:dyDescent="0.25">
      <c r="A30" s="314"/>
      <c r="B30" s="302" t="s">
        <v>742</v>
      </c>
      <c r="C30" s="302" t="s">
        <v>656</v>
      </c>
      <c r="D30" s="290" t="s">
        <v>743</v>
      </c>
      <c r="E30" s="290"/>
      <c r="F30" s="317" t="s">
        <v>744</v>
      </c>
      <c r="G30" s="317" t="s">
        <v>745</v>
      </c>
    </row>
    <row r="31" spans="1:8" ht="168" hidden="1" customHeight="1" x14ac:dyDescent="0.25">
      <c r="A31" s="314"/>
      <c r="B31" s="303" t="s">
        <v>657</v>
      </c>
      <c r="C31" s="303" t="s">
        <v>658</v>
      </c>
      <c r="D31" s="290" t="s">
        <v>746</v>
      </c>
      <c r="E31" s="290" t="s">
        <v>747</v>
      </c>
      <c r="F31" s="317" t="s">
        <v>748</v>
      </c>
      <c r="G31" s="317" t="s">
        <v>749</v>
      </c>
    </row>
    <row r="32" spans="1:8" ht="156.75" hidden="1" customHeight="1" x14ac:dyDescent="0.25">
      <c r="A32" s="314"/>
      <c r="B32" s="303" t="s">
        <v>750</v>
      </c>
      <c r="C32" s="303" t="s">
        <v>658</v>
      </c>
      <c r="D32" s="312" t="s">
        <v>751</v>
      </c>
      <c r="E32" s="290" t="s">
        <v>752</v>
      </c>
      <c r="F32" s="317" t="s">
        <v>753</v>
      </c>
      <c r="G32" s="317" t="s">
        <v>754</v>
      </c>
    </row>
    <row r="33" spans="1:9" ht="42.75" hidden="1" customHeight="1" x14ac:dyDescent="0.25">
      <c r="A33" s="314" t="s">
        <v>755</v>
      </c>
      <c r="B33" s="320" t="s">
        <v>756</v>
      </c>
      <c r="C33" s="320" t="s">
        <v>286</v>
      </c>
      <c r="D33" s="290" t="s">
        <v>757</v>
      </c>
      <c r="E33" s="290"/>
      <c r="F33" s="318"/>
      <c r="G33" s="318"/>
    </row>
    <row r="34" spans="1:9" ht="294" hidden="1" customHeight="1" x14ac:dyDescent="0.25">
      <c r="A34" s="314"/>
      <c r="B34" s="304" t="s">
        <v>758</v>
      </c>
      <c r="C34" s="304" t="s">
        <v>656</v>
      </c>
      <c r="D34" s="290" t="s">
        <v>759</v>
      </c>
      <c r="E34" s="290" t="s">
        <v>760</v>
      </c>
      <c r="F34" s="321" t="s">
        <v>761</v>
      </c>
      <c r="G34" s="317" t="s">
        <v>762</v>
      </c>
    </row>
    <row r="35" spans="1:9" ht="252" hidden="1" customHeight="1" x14ac:dyDescent="0.25">
      <c r="A35" s="314"/>
      <c r="B35" s="303" t="s">
        <v>763</v>
      </c>
      <c r="C35" s="303" t="s">
        <v>658</v>
      </c>
      <c r="D35" s="290" t="s">
        <v>764</v>
      </c>
      <c r="E35" s="290"/>
      <c r="F35" s="317" t="s">
        <v>765</v>
      </c>
      <c r="G35" s="317" t="s">
        <v>765</v>
      </c>
    </row>
    <row r="36" spans="1:9" ht="116.25" hidden="1" customHeight="1" x14ac:dyDescent="0.25">
      <c r="A36" s="314"/>
      <c r="B36" s="303" t="s">
        <v>680</v>
      </c>
      <c r="C36" s="303" t="s">
        <v>658</v>
      </c>
      <c r="D36" s="290" t="s">
        <v>766</v>
      </c>
      <c r="E36" s="290" t="s">
        <v>767</v>
      </c>
      <c r="F36" s="317" t="s">
        <v>768</v>
      </c>
      <c r="G36" s="317" t="s">
        <v>768</v>
      </c>
    </row>
    <row r="37" spans="1:9" ht="67.5" hidden="1" customHeight="1" x14ac:dyDescent="0.25">
      <c r="A37" s="322" t="s">
        <v>769</v>
      </c>
      <c r="B37" s="299" t="s">
        <v>770</v>
      </c>
      <c r="C37" s="299" t="s">
        <v>286</v>
      </c>
      <c r="D37" s="290" t="s">
        <v>771</v>
      </c>
      <c r="E37" s="290"/>
      <c r="F37" s="317"/>
      <c r="G37" s="317"/>
    </row>
    <row r="38" spans="1:9" ht="45" hidden="1" customHeight="1" x14ac:dyDescent="0.25">
      <c r="A38" s="322"/>
      <c r="B38" s="323" t="s">
        <v>655</v>
      </c>
      <c r="C38" s="323" t="s">
        <v>656</v>
      </c>
      <c r="D38" s="295" t="s">
        <v>772</v>
      </c>
      <c r="E38" s="290" t="s">
        <v>773</v>
      </c>
      <c r="F38" s="317"/>
      <c r="G38" s="317"/>
    </row>
    <row r="39" spans="1:9" ht="121.5" hidden="1" customHeight="1" x14ac:dyDescent="0.25">
      <c r="A39" s="322"/>
      <c r="B39" s="303" t="s">
        <v>774</v>
      </c>
      <c r="C39" s="303" t="s">
        <v>658</v>
      </c>
      <c r="D39" s="312" t="s">
        <v>775</v>
      </c>
      <c r="E39" s="298" t="s">
        <v>776</v>
      </c>
      <c r="F39" s="317"/>
      <c r="G39" s="317"/>
    </row>
    <row r="40" spans="1:9" ht="80.25" hidden="1" customHeight="1" x14ac:dyDescent="0.25">
      <c r="A40" s="322"/>
      <c r="B40" s="303" t="s">
        <v>777</v>
      </c>
      <c r="C40" s="303" t="s">
        <v>658</v>
      </c>
      <c r="D40" s="324" t="s">
        <v>778</v>
      </c>
      <c r="E40" s="290"/>
      <c r="F40" s="317"/>
      <c r="G40" s="317"/>
    </row>
    <row r="41" spans="1:9" ht="183.6" hidden="1" customHeight="1" x14ac:dyDescent="0.25">
      <c r="A41" s="322" t="s">
        <v>33</v>
      </c>
      <c r="B41" s="300" t="s">
        <v>779</v>
      </c>
      <c r="C41" s="300" t="s">
        <v>723</v>
      </c>
      <c r="D41" s="324" t="s">
        <v>780</v>
      </c>
      <c r="E41" s="290"/>
      <c r="F41" s="317"/>
      <c r="G41" s="317"/>
    </row>
    <row r="42" spans="1:9" ht="45.75" hidden="1" customHeight="1" x14ac:dyDescent="0.25">
      <c r="A42" s="322"/>
      <c r="B42" s="323" t="s">
        <v>666</v>
      </c>
      <c r="C42" s="323" t="s">
        <v>656</v>
      </c>
      <c r="D42" s="290" t="s">
        <v>781</v>
      </c>
      <c r="E42" s="290"/>
      <c r="F42" s="317"/>
      <c r="G42" s="317"/>
    </row>
    <row r="43" spans="1:9" ht="45.75" hidden="1" customHeight="1" x14ac:dyDescent="0.25">
      <c r="A43" s="322"/>
      <c r="B43" s="303" t="s">
        <v>699</v>
      </c>
      <c r="C43" s="303" t="s">
        <v>658</v>
      </c>
      <c r="D43" s="290" t="s">
        <v>782</v>
      </c>
      <c r="E43" s="290"/>
      <c r="F43" s="317"/>
      <c r="G43" s="317"/>
    </row>
    <row r="44" spans="1:9" ht="41.25" hidden="1" customHeight="1" x14ac:dyDescent="0.25">
      <c r="A44" s="322"/>
      <c r="B44" s="303" t="s">
        <v>783</v>
      </c>
      <c r="C44" s="303" t="s">
        <v>658</v>
      </c>
      <c r="D44" s="290" t="s">
        <v>784</v>
      </c>
      <c r="E44" s="290"/>
      <c r="F44" s="317"/>
      <c r="G44" s="317"/>
    </row>
    <row r="45" spans="1:9" ht="77.25" hidden="1" customHeight="1" x14ac:dyDescent="0.25">
      <c r="A45" s="322" t="s">
        <v>36</v>
      </c>
      <c r="B45" s="323" t="s">
        <v>785</v>
      </c>
      <c r="C45" s="323" t="s">
        <v>656</v>
      </c>
      <c r="D45" s="290" t="s">
        <v>786</v>
      </c>
      <c r="E45" s="290"/>
      <c r="F45" s="317"/>
      <c r="G45" s="317"/>
    </row>
    <row r="46" spans="1:9" ht="15.6" hidden="1" x14ac:dyDescent="0.25">
      <c r="A46" s="322"/>
      <c r="B46" s="303" t="s">
        <v>787</v>
      </c>
      <c r="C46" s="303" t="s">
        <v>658</v>
      </c>
      <c r="D46" s="290" t="s">
        <v>788</v>
      </c>
      <c r="E46" s="290"/>
      <c r="F46" s="317"/>
      <c r="G46" s="317"/>
    </row>
    <row r="47" spans="1:9" ht="65.55" hidden="1" customHeight="1" x14ac:dyDescent="0.25">
      <c r="A47" s="322" t="s">
        <v>654</v>
      </c>
      <c r="B47" s="306" t="s">
        <v>789</v>
      </c>
      <c r="C47" s="303" t="s">
        <v>658</v>
      </c>
      <c r="D47" s="290" t="s">
        <v>790</v>
      </c>
      <c r="E47" s="290"/>
      <c r="F47" s="317"/>
      <c r="G47" s="317"/>
      <c r="I47" t="s">
        <v>791</v>
      </c>
    </row>
    <row r="48" spans="1:9" ht="48" hidden="1" customHeight="1" x14ac:dyDescent="0.25">
      <c r="A48" s="322"/>
      <c r="B48" s="306" t="s">
        <v>792</v>
      </c>
      <c r="C48" s="323" t="s">
        <v>656</v>
      </c>
      <c r="D48" s="290"/>
      <c r="E48" s="290"/>
      <c r="F48" s="317"/>
      <c r="G48" s="317"/>
      <c r="I48" t="s">
        <v>656</v>
      </c>
    </row>
    <row r="49" spans="1:9" ht="58.5" hidden="1" customHeight="1" x14ac:dyDescent="0.25">
      <c r="A49" s="322"/>
      <c r="B49" s="306" t="s">
        <v>793</v>
      </c>
      <c r="C49" s="303" t="s">
        <v>658</v>
      </c>
      <c r="D49" s="290" t="s">
        <v>794</v>
      </c>
      <c r="E49" s="290"/>
      <c r="F49" s="317"/>
      <c r="G49" s="297"/>
      <c r="I49" t="s">
        <v>658</v>
      </c>
    </row>
    <row r="50" spans="1:9" ht="131.1" hidden="1" customHeight="1" x14ac:dyDescent="0.25">
      <c r="A50" s="322"/>
      <c r="B50" s="306" t="s">
        <v>795</v>
      </c>
      <c r="C50" s="303" t="s">
        <v>658</v>
      </c>
      <c r="D50" s="290" t="s">
        <v>796</v>
      </c>
      <c r="E50" s="290" t="s">
        <v>797</v>
      </c>
      <c r="F50" s="297"/>
      <c r="G50" s="297"/>
      <c r="I50" t="s">
        <v>723</v>
      </c>
    </row>
    <row r="51" spans="1:9" ht="157.05000000000001" hidden="1" customHeight="1" x14ac:dyDescent="0.25">
      <c r="A51" s="325" t="s">
        <v>349</v>
      </c>
      <c r="B51" s="306" t="s">
        <v>798</v>
      </c>
      <c r="C51" s="326" t="s">
        <v>791</v>
      </c>
      <c r="D51" s="290" t="s">
        <v>799</v>
      </c>
      <c r="E51" s="289"/>
      <c r="F51" s="297"/>
      <c r="G51" s="297"/>
      <c r="I51" t="s">
        <v>286</v>
      </c>
    </row>
    <row r="52" spans="1:9" ht="124.05" hidden="1" customHeight="1" x14ac:dyDescent="0.25">
      <c r="A52" s="322"/>
      <c r="B52" s="306" t="s">
        <v>800</v>
      </c>
      <c r="C52" s="302" t="s">
        <v>801</v>
      </c>
      <c r="D52" s="312" t="s">
        <v>802</v>
      </c>
      <c r="E52" s="290" t="s">
        <v>803</v>
      </c>
      <c r="F52" s="297"/>
      <c r="G52" s="297"/>
    </row>
    <row r="53" spans="1:9" ht="123.75" hidden="1" customHeight="1" x14ac:dyDescent="0.25">
      <c r="A53" s="322"/>
      <c r="B53" s="306" t="s">
        <v>804</v>
      </c>
      <c r="C53" s="303" t="s">
        <v>805</v>
      </c>
      <c r="D53" s="290" t="s">
        <v>806</v>
      </c>
      <c r="E53" s="290" t="s">
        <v>807</v>
      </c>
      <c r="F53" s="297"/>
      <c r="G53" s="297"/>
    </row>
    <row r="54" spans="1:9" ht="81" hidden="1" customHeight="1" x14ac:dyDescent="0.25">
      <c r="A54" s="322"/>
      <c r="B54" s="306" t="s">
        <v>808</v>
      </c>
      <c r="C54" s="303" t="s">
        <v>805</v>
      </c>
      <c r="D54" s="290" t="s">
        <v>809</v>
      </c>
      <c r="E54" s="290" t="s">
        <v>810</v>
      </c>
      <c r="F54" s="297"/>
      <c r="G54" s="297"/>
    </row>
    <row r="55" spans="1:9" ht="88.5" customHeight="1" x14ac:dyDescent="0.25">
      <c r="A55" s="314" t="s">
        <v>811</v>
      </c>
      <c r="B55" s="306" t="s">
        <v>812</v>
      </c>
      <c r="C55" s="326" t="s">
        <v>791</v>
      </c>
      <c r="D55" s="290" t="s">
        <v>813</v>
      </c>
      <c r="E55" s="290" t="s">
        <v>814</v>
      </c>
      <c r="F55" s="297"/>
      <c r="G55" s="297"/>
    </row>
    <row r="56" spans="1:9" ht="98.25" customHeight="1" x14ac:dyDescent="0.25">
      <c r="A56" s="327"/>
      <c r="B56" s="306" t="s">
        <v>815</v>
      </c>
      <c r="C56" s="302" t="s">
        <v>801</v>
      </c>
      <c r="D56" s="290" t="s">
        <v>816</v>
      </c>
      <c r="E56" s="290" t="s">
        <v>817</v>
      </c>
      <c r="F56" s="297"/>
      <c r="G56" s="297"/>
    </row>
    <row r="57" spans="1:9" ht="45" x14ac:dyDescent="0.25">
      <c r="A57" s="314"/>
      <c r="B57" s="306" t="s">
        <v>818</v>
      </c>
      <c r="C57" s="303" t="s">
        <v>805</v>
      </c>
      <c r="D57" s="290" t="s">
        <v>819</v>
      </c>
      <c r="E57" s="290" t="s">
        <v>820</v>
      </c>
      <c r="F57" s="295"/>
      <c r="G57" s="295"/>
    </row>
    <row r="58" spans="1:9" ht="75" x14ac:dyDescent="0.25">
      <c r="A58" s="328" t="s">
        <v>413</v>
      </c>
      <c r="B58" s="306" t="s">
        <v>821</v>
      </c>
      <c r="C58" s="326" t="s">
        <v>791</v>
      </c>
      <c r="D58" s="290" t="s">
        <v>822</v>
      </c>
      <c r="E58" s="290" t="s">
        <v>823</v>
      </c>
      <c r="F58" s="295"/>
      <c r="G58" s="295"/>
    </row>
    <row r="59" spans="1:9" ht="112.5" customHeight="1" x14ac:dyDescent="0.25">
      <c r="A59" s="322"/>
      <c r="B59" s="306" t="s">
        <v>824</v>
      </c>
      <c r="C59" s="303" t="s">
        <v>805</v>
      </c>
      <c r="D59" s="290" t="s">
        <v>825</v>
      </c>
      <c r="E59" s="290" t="s">
        <v>826</v>
      </c>
      <c r="F59" s="295"/>
      <c r="G59" s="295"/>
    </row>
    <row r="60" spans="1:9" ht="75" x14ac:dyDescent="0.25">
      <c r="A60" s="322"/>
      <c r="B60" s="306" t="s">
        <v>827</v>
      </c>
      <c r="C60" s="302" t="s">
        <v>801</v>
      </c>
      <c r="D60" s="290" t="s">
        <v>828</v>
      </c>
      <c r="E60" s="290" t="s">
        <v>829</v>
      </c>
      <c r="F60" s="295"/>
      <c r="G60" s="295"/>
    </row>
    <row r="61" spans="1:9" ht="30" x14ac:dyDescent="0.25">
      <c r="A61" s="330"/>
      <c r="B61" s="306" t="s">
        <v>830</v>
      </c>
      <c r="C61" s="303" t="s">
        <v>791</v>
      </c>
      <c r="D61" s="290" t="s">
        <v>831</v>
      </c>
      <c r="E61" s="290"/>
      <c r="F61" s="295"/>
      <c r="G61" s="295"/>
    </row>
    <row r="62" spans="1:9" ht="45" x14ac:dyDescent="0.25">
      <c r="A62" s="322" t="s">
        <v>693</v>
      </c>
      <c r="B62" s="306" t="s">
        <v>832</v>
      </c>
      <c r="C62" s="303" t="s">
        <v>805</v>
      </c>
      <c r="D62" s="312" t="s">
        <v>833</v>
      </c>
      <c r="E62" s="290" t="s">
        <v>834</v>
      </c>
      <c r="F62" s="295"/>
      <c r="G62" s="295"/>
    </row>
    <row r="63" spans="1:9" ht="31.2" x14ac:dyDescent="0.25">
      <c r="A63" s="322"/>
      <c r="B63" s="306" t="s">
        <v>835</v>
      </c>
      <c r="C63" s="302" t="s">
        <v>801</v>
      </c>
      <c r="D63" s="290" t="s">
        <v>836</v>
      </c>
      <c r="E63" s="290"/>
      <c r="F63" s="295"/>
      <c r="G63" s="295"/>
    </row>
    <row r="64" spans="1:9" ht="45" x14ac:dyDescent="0.25">
      <c r="A64" s="293"/>
      <c r="B64" s="305" t="s">
        <v>837</v>
      </c>
      <c r="C64" s="305" t="s">
        <v>656</v>
      </c>
      <c r="D64" s="291" t="s">
        <v>838</v>
      </c>
      <c r="E64" s="291"/>
      <c r="F64" s="296"/>
      <c r="G64" s="296"/>
    </row>
    <row r="65" spans="1:7" ht="135" x14ac:dyDescent="0.25">
      <c r="A65" s="396"/>
      <c r="B65" s="357" t="s">
        <v>839</v>
      </c>
      <c r="C65" s="357" t="s">
        <v>658</v>
      </c>
      <c r="D65" s="545" t="s">
        <v>840</v>
      </c>
      <c r="E65" s="545" t="s">
        <v>841</v>
      </c>
      <c r="F65" s="404"/>
      <c r="G65" s="295"/>
    </row>
    <row r="66" spans="1:7" ht="130.5" customHeight="1" x14ac:dyDescent="0.25">
      <c r="A66" s="397"/>
      <c r="B66" s="394" t="s">
        <v>842</v>
      </c>
      <c r="C66" s="403" t="s">
        <v>656</v>
      </c>
      <c r="D66" s="401"/>
      <c r="E66" s="401"/>
      <c r="F66" s="402"/>
      <c r="G66" s="395"/>
    </row>
    <row r="67" spans="1:7" ht="45" x14ac:dyDescent="0.25">
      <c r="A67" s="398"/>
      <c r="B67" s="399" t="s">
        <v>843</v>
      </c>
      <c r="C67" s="400" t="s">
        <v>658</v>
      </c>
      <c r="D67" s="474" t="s">
        <v>844</v>
      </c>
      <c r="E67" s="546"/>
      <c r="F67" s="405"/>
      <c r="G67" s="295"/>
    </row>
    <row r="68" spans="1:7" ht="60" x14ac:dyDescent="0.25">
      <c r="A68" s="393"/>
      <c r="B68" s="394" t="s">
        <v>845</v>
      </c>
      <c r="C68" s="403" t="s">
        <v>656</v>
      </c>
      <c r="D68" s="547" t="s">
        <v>846</v>
      </c>
      <c r="E68" s="547" t="s">
        <v>847</v>
      </c>
      <c r="F68" s="395"/>
      <c r="G68" s="295"/>
    </row>
    <row r="69" spans="1:7" ht="15.6" x14ac:dyDescent="0.25">
      <c r="A69" s="393"/>
      <c r="B69" s="394"/>
      <c r="C69" s="400" t="s">
        <v>658</v>
      </c>
      <c r="D69" s="547"/>
      <c r="E69" s="548"/>
      <c r="F69" s="395"/>
      <c r="G69" s="295"/>
    </row>
    <row r="70" spans="1:7" ht="120" x14ac:dyDescent="0.25">
      <c r="A70" s="393"/>
      <c r="B70" s="394" t="s">
        <v>848</v>
      </c>
      <c r="C70" s="394"/>
      <c r="D70" s="549" t="s">
        <v>849</v>
      </c>
      <c r="E70" s="443" t="s">
        <v>850</v>
      </c>
      <c r="F70" s="395"/>
      <c r="G70" s="295"/>
    </row>
    <row r="71" spans="1:7" ht="15.6" x14ac:dyDescent="0.25">
      <c r="A71" s="393"/>
      <c r="B71" s="394"/>
      <c r="C71" s="394"/>
      <c r="D71" s="550"/>
      <c r="E71" s="442"/>
      <c r="F71" s="395"/>
      <c r="G71" s="295"/>
    </row>
    <row r="72" spans="1:7" ht="15.6" x14ac:dyDescent="0.25">
      <c r="A72" s="393"/>
      <c r="B72" s="394"/>
      <c r="C72" s="394"/>
      <c r="D72" s="550"/>
      <c r="E72" s="442"/>
      <c r="F72" s="395"/>
      <c r="G72" s="295"/>
    </row>
    <row r="73" spans="1:7" ht="15.6" x14ac:dyDescent="0.25">
      <c r="A73" s="293"/>
      <c r="B73" s="305"/>
      <c r="C73" s="305"/>
      <c r="D73" s="440"/>
      <c r="E73" s="442"/>
      <c r="F73" s="395"/>
      <c r="G73" s="295"/>
    </row>
    <row r="74" spans="1:7" ht="15.6" x14ac:dyDescent="0.25">
      <c r="A74" s="292"/>
      <c r="B74" s="306"/>
      <c r="C74" s="306"/>
      <c r="D74" s="441"/>
      <c r="E74" s="551"/>
      <c r="F74" s="395"/>
      <c r="G74" s="295"/>
    </row>
    <row r="75" spans="1:7" ht="15.6" x14ac:dyDescent="0.25">
      <c r="A75" s="292"/>
      <c r="B75" s="306"/>
      <c r="C75" s="306"/>
      <c r="D75" s="290"/>
      <c r="E75" s="290"/>
      <c r="F75" s="295"/>
      <c r="G75" s="295"/>
    </row>
    <row r="76" spans="1:7" ht="15.6" x14ac:dyDescent="0.25">
      <c r="A76" s="292"/>
      <c r="B76" s="306"/>
      <c r="C76" s="306"/>
      <c r="D76" s="290"/>
      <c r="E76" s="290"/>
      <c r="F76" s="295"/>
      <c r="G76" s="295"/>
    </row>
    <row r="77" spans="1:7" ht="15.6" x14ac:dyDescent="0.25">
      <c r="A77" s="292"/>
      <c r="B77" s="306"/>
      <c r="C77" s="306"/>
      <c r="D77" s="290"/>
      <c r="E77" s="290"/>
      <c r="F77" s="295"/>
      <c r="G77" s="295"/>
    </row>
    <row r="78" spans="1:7" ht="15.6" x14ac:dyDescent="0.25">
      <c r="A78" s="292"/>
      <c r="B78" s="306"/>
      <c r="C78" s="306"/>
      <c r="D78" s="290"/>
      <c r="E78" s="290"/>
      <c r="F78" s="295"/>
      <c r="G78" s="295"/>
    </row>
    <row r="79" spans="1:7" ht="15.6" x14ac:dyDescent="0.25">
      <c r="A79" s="292"/>
      <c r="B79" s="306"/>
      <c r="C79" s="306"/>
      <c r="D79" s="290"/>
      <c r="E79" s="290"/>
      <c r="F79" s="295"/>
      <c r="G79" s="295"/>
    </row>
    <row r="80" spans="1:7" ht="15.6" x14ac:dyDescent="0.25">
      <c r="A80" s="292"/>
      <c r="B80" s="306"/>
      <c r="C80" s="306"/>
      <c r="D80" s="290"/>
      <c r="E80" s="290"/>
      <c r="F80" s="295"/>
      <c r="G80" s="295"/>
    </row>
    <row r="81" spans="1:7" ht="15.6" x14ac:dyDescent="0.25">
      <c r="A81" s="292"/>
      <c r="B81" s="306"/>
      <c r="C81" s="306"/>
      <c r="D81" s="290"/>
      <c r="E81" s="290"/>
      <c r="F81" s="295"/>
      <c r="G81" s="295"/>
    </row>
    <row r="82" spans="1:7" ht="15.6" x14ac:dyDescent="0.25">
      <c r="A82" s="292"/>
      <c r="B82" s="306"/>
      <c r="C82" s="306"/>
      <c r="D82" s="290"/>
      <c r="E82" s="290"/>
      <c r="F82" s="295"/>
      <c r="G82" s="295"/>
    </row>
    <row r="83" spans="1:7" ht="15.6" x14ac:dyDescent="0.25">
      <c r="A83" s="292"/>
      <c r="B83" s="306"/>
      <c r="C83" s="306"/>
      <c r="D83" s="290"/>
      <c r="E83" s="290"/>
      <c r="F83" s="295"/>
      <c r="G83" s="295"/>
    </row>
    <row r="84" spans="1:7" ht="15.6" x14ac:dyDescent="0.25">
      <c r="A84" s="292"/>
      <c r="B84" s="306"/>
      <c r="C84" s="306"/>
      <c r="D84" s="290"/>
      <c r="E84" s="290"/>
      <c r="F84" s="295"/>
      <c r="G84" s="295"/>
    </row>
    <row r="85" spans="1:7" ht="15.6" x14ac:dyDescent="0.25">
      <c r="A85" s="292"/>
      <c r="B85" s="306"/>
      <c r="C85" s="306"/>
      <c r="D85" s="290"/>
      <c r="E85" s="290"/>
      <c r="F85" s="295"/>
      <c r="G85" s="295"/>
    </row>
    <row r="86" spans="1:7" ht="15.6" x14ac:dyDescent="0.25">
      <c r="A86" s="292"/>
      <c r="B86" s="306"/>
      <c r="C86" s="306"/>
      <c r="D86" s="290"/>
      <c r="E86" s="290"/>
      <c r="F86" s="295"/>
      <c r="G86" s="295"/>
    </row>
    <row r="87" spans="1:7" ht="15.6" x14ac:dyDescent="0.25">
      <c r="A87" s="292"/>
      <c r="B87" s="306"/>
      <c r="C87" s="306"/>
      <c r="D87" s="290"/>
      <c r="E87" s="290"/>
      <c r="F87" s="295"/>
      <c r="G87" s="295"/>
    </row>
    <row r="88" spans="1:7" ht="15.6" x14ac:dyDescent="0.25">
      <c r="A88" s="292"/>
      <c r="B88" s="306"/>
      <c r="C88" s="306"/>
      <c r="D88" s="290"/>
      <c r="E88" s="290"/>
      <c r="F88" s="295"/>
      <c r="G88" s="295"/>
    </row>
    <row r="89" spans="1:7" ht="15.6" x14ac:dyDescent="0.25">
      <c r="A89" s="292"/>
      <c r="B89" s="306"/>
      <c r="C89" s="306"/>
      <c r="D89" s="290"/>
      <c r="E89" s="290"/>
      <c r="F89" s="295"/>
      <c r="G89" s="295"/>
    </row>
    <row r="90" spans="1:7" ht="15.6" x14ac:dyDescent="0.25">
      <c r="A90" s="292"/>
      <c r="B90" s="306"/>
      <c r="C90" s="306"/>
      <c r="D90" s="290"/>
      <c r="E90" s="290"/>
      <c r="F90" s="295"/>
      <c r="G90" s="295"/>
    </row>
    <row r="91" spans="1:7" ht="15.6" x14ac:dyDescent="0.25">
      <c r="A91" s="292"/>
      <c r="B91" s="306"/>
      <c r="C91" s="306"/>
      <c r="D91" s="290"/>
      <c r="E91" s="290"/>
      <c r="F91" s="295"/>
      <c r="G91" s="295"/>
    </row>
    <row r="92" spans="1:7" ht="15.6" x14ac:dyDescent="0.25">
      <c r="A92" s="292"/>
      <c r="B92" s="306"/>
      <c r="C92" s="306"/>
      <c r="D92" s="290"/>
      <c r="E92" s="290"/>
      <c r="F92" s="295"/>
      <c r="G92" s="295"/>
    </row>
    <row r="93" spans="1:7" ht="15.6" x14ac:dyDescent="0.25">
      <c r="A93" s="292"/>
      <c r="B93" s="306"/>
      <c r="C93" s="306"/>
      <c r="D93" s="290"/>
      <c r="E93" s="290"/>
      <c r="F93" s="295"/>
      <c r="G93" s="295"/>
    </row>
    <row r="94" spans="1:7" ht="15.6" x14ac:dyDescent="0.25">
      <c r="A94" s="292"/>
      <c r="B94" s="306"/>
      <c r="C94" s="306"/>
      <c r="D94" s="290"/>
      <c r="E94" s="290"/>
      <c r="F94" s="295"/>
      <c r="G94" s="295"/>
    </row>
    <row r="95" spans="1:7" ht="15.6" x14ac:dyDescent="0.25">
      <c r="A95" s="292"/>
      <c r="B95" s="306"/>
      <c r="C95" s="306"/>
      <c r="D95" s="290"/>
      <c r="E95" s="290"/>
      <c r="F95" s="295"/>
      <c r="G95" s="295"/>
    </row>
    <row r="96" spans="1:7" ht="15.6" x14ac:dyDescent="0.25">
      <c r="A96" s="292"/>
      <c r="B96" s="306"/>
      <c r="C96" s="306"/>
      <c r="D96" s="290"/>
      <c r="E96" s="290"/>
      <c r="F96" s="295"/>
      <c r="G96" s="295"/>
    </row>
    <row r="97" spans="1:7" ht="15.6" x14ac:dyDescent="0.25">
      <c r="A97" s="292"/>
      <c r="B97" s="306"/>
      <c r="C97" s="306"/>
      <c r="D97" s="290"/>
      <c r="E97" s="290"/>
      <c r="F97" s="295"/>
      <c r="G97" s="295"/>
    </row>
    <row r="98" spans="1:7" ht="15.6" x14ac:dyDescent="0.25">
      <c r="A98" s="292"/>
      <c r="B98" s="306"/>
      <c r="C98" s="306"/>
      <c r="D98" s="290"/>
      <c r="E98" s="290"/>
      <c r="F98" s="295"/>
      <c r="G98" s="295"/>
    </row>
    <row r="99" spans="1:7" ht="15.6" x14ac:dyDescent="0.25">
      <c r="A99" s="292"/>
      <c r="B99" s="306"/>
      <c r="C99" s="306"/>
      <c r="D99" s="290"/>
      <c r="E99" s="290"/>
      <c r="F99" s="295"/>
      <c r="G99" s="295"/>
    </row>
    <row r="100" spans="1:7" ht="15.6" x14ac:dyDescent="0.25">
      <c r="A100" s="292"/>
      <c r="B100" s="306"/>
      <c r="C100" s="306"/>
      <c r="D100" s="290"/>
      <c r="E100" s="290"/>
      <c r="F100" s="295"/>
      <c r="G100" s="295"/>
    </row>
    <row r="101" spans="1:7" ht="15.6" x14ac:dyDescent="0.25">
      <c r="A101" s="292"/>
      <c r="B101" s="306"/>
      <c r="C101" s="306"/>
      <c r="D101" s="290"/>
      <c r="E101" s="290"/>
      <c r="F101" s="295"/>
      <c r="G101" s="295"/>
    </row>
    <row r="102" spans="1:7" ht="15.6" x14ac:dyDescent="0.25">
      <c r="A102" s="292"/>
      <c r="B102" s="306"/>
      <c r="C102" s="306"/>
      <c r="D102" s="290"/>
      <c r="E102" s="290"/>
      <c r="F102" s="295"/>
      <c r="G102" s="295"/>
    </row>
    <row r="103" spans="1:7" ht="15.6" x14ac:dyDescent="0.25">
      <c r="A103" s="292"/>
      <c r="B103" s="306"/>
      <c r="C103" s="306"/>
      <c r="D103" s="290"/>
      <c r="E103" s="290"/>
      <c r="F103" s="295"/>
      <c r="G103" s="295"/>
    </row>
    <row r="104" spans="1:7" ht="15.6" x14ac:dyDescent="0.25">
      <c r="A104" s="292"/>
      <c r="B104" s="306"/>
      <c r="C104" s="306"/>
      <c r="D104" s="290"/>
      <c r="E104" s="290"/>
      <c r="F104" s="295"/>
      <c r="G104" s="295"/>
    </row>
    <row r="105" spans="1:7" ht="15.6" x14ac:dyDescent="0.25">
      <c r="A105" s="292"/>
      <c r="B105" s="306"/>
      <c r="C105" s="306"/>
      <c r="D105" s="290"/>
      <c r="E105" s="290"/>
      <c r="F105" s="295"/>
      <c r="G105" s="295"/>
    </row>
    <row r="106" spans="1:7" ht="15.6" x14ac:dyDescent="0.25">
      <c r="A106" s="292"/>
      <c r="B106" s="306"/>
      <c r="C106" s="306"/>
      <c r="D106" s="290"/>
      <c r="E106" s="290"/>
      <c r="F106" s="295"/>
      <c r="G106" s="295"/>
    </row>
    <row r="107" spans="1:7" ht="15.6" x14ac:dyDescent="0.25">
      <c r="A107" s="292"/>
      <c r="B107" s="306"/>
      <c r="C107" s="306"/>
      <c r="D107" s="290"/>
      <c r="E107" s="290"/>
      <c r="F107" s="295"/>
      <c r="G107" s="295"/>
    </row>
    <row r="108" spans="1:7" ht="15.6" x14ac:dyDescent="0.25">
      <c r="A108" s="292"/>
      <c r="B108" s="306"/>
      <c r="C108" s="306"/>
      <c r="D108" s="290"/>
      <c r="E108" s="290"/>
      <c r="F108" s="295"/>
      <c r="G108" s="295"/>
    </row>
    <row r="109" spans="1:7" ht="15.6" x14ac:dyDescent="0.25">
      <c r="A109" s="292"/>
      <c r="B109" s="306"/>
      <c r="C109" s="306"/>
      <c r="D109" s="290"/>
      <c r="E109" s="290"/>
      <c r="F109" s="295"/>
      <c r="G109" s="295"/>
    </row>
    <row r="110" spans="1:7" ht="15.6" x14ac:dyDescent="0.25">
      <c r="A110" s="292"/>
      <c r="B110" s="306"/>
      <c r="C110" s="306"/>
      <c r="D110" s="290"/>
      <c r="E110" s="290"/>
      <c r="F110" s="295"/>
      <c r="G110" s="295"/>
    </row>
    <row r="111" spans="1:7" ht="15.6" x14ac:dyDescent="0.25">
      <c r="A111" s="292"/>
      <c r="B111" s="306"/>
      <c r="C111" s="306"/>
      <c r="D111" s="290"/>
      <c r="E111" s="290"/>
      <c r="F111" s="295"/>
      <c r="G111" s="295"/>
    </row>
    <row r="112" spans="1:7" ht="15.6" x14ac:dyDescent="0.25">
      <c r="A112" s="292"/>
      <c r="B112" s="306"/>
      <c r="C112" s="306"/>
      <c r="D112" s="290"/>
      <c r="E112" s="290"/>
      <c r="F112" s="295"/>
      <c r="G112" s="295"/>
    </row>
    <row r="113" spans="1:7" ht="15.6" x14ac:dyDescent="0.25">
      <c r="A113" s="292"/>
      <c r="B113" s="306"/>
      <c r="C113" s="306"/>
      <c r="D113" s="290"/>
      <c r="E113" s="290"/>
      <c r="F113" s="295"/>
      <c r="G113" s="295"/>
    </row>
    <row r="114" spans="1:7" ht="15.6" x14ac:dyDescent="0.25">
      <c r="A114" s="292"/>
      <c r="B114" s="306"/>
      <c r="C114" s="306"/>
      <c r="D114" s="290"/>
      <c r="E114" s="290"/>
      <c r="F114" s="295"/>
      <c r="G114" s="295"/>
    </row>
    <row r="115" spans="1:7" ht="15.6" x14ac:dyDescent="0.25">
      <c r="A115" s="292"/>
      <c r="B115" s="306"/>
      <c r="C115" s="306"/>
      <c r="D115" s="290"/>
      <c r="E115" s="290"/>
      <c r="F115" s="295"/>
      <c r="G115" s="295"/>
    </row>
    <row r="116" spans="1:7" ht="15.6" x14ac:dyDescent="0.25">
      <c r="A116" s="292"/>
      <c r="B116" s="306"/>
      <c r="C116" s="306"/>
      <c r="D116" s="290"/>
      <c r="E116" s="290"/>
      <c r="F116" s="295"/>
      <c r="G116" s="295"/>
    </row>
    <row r="117" spans="1:7" ht="15.6" x14ac:dyDescent="0.25">
      <c r="A117" s="292"/>
      <c r="B117" s="306"/>
      <c r="C117" s="306"/>
      <c r="D117" s="290"/>
      <c r="E117" s="290"/>
      <c r="F117" s="295"/>
      <c r="G117" s="295"/>
    </row>
    <row r="118" spans="1:7" ht="15.6" x14ac:dyDescent="0.25">
      <c r="A118" s="292"/>
      <c r="B118" s="306"/>
      <c r="C118" s="306"/>
      <c r="D118" s="290"/>
      <c r="E118" s="290"/>
      <c r="F118" s="295"/>
      <c r="G118" s="295"/>
    </row>
    <row r="119" spans="1:7" ht="15.6" x14ac:dyDescent="0.25">
      <c r="A119" s="292"/>
      <c r="B119" s="306"/>
      <c r="C119" s="306"/>
      <c r="D119" s="290"/>
      <c r="E119" s="290"/>
      <c r="F119" s="295"/>
      <c r="G119" s="295"/>
    </row>
    <row r="120" spans="1:7" ht="15.6" x14ac:dyDescent="0.25">
      <c r="A120" s="292"/>
      <c r="B120" s="306"/>
      <c r="C120" s="306"/>
      <c r="D120" s="290"/>
      <c r="E120" s="290"/>
      <c r="F120" s="295"/>
      <c r="G120" s="295"/>
    </row>
    <row r="121" spans="1:7" ht="15.6" x14ac:dyDescent="0.25">
      <c r="A121" s="292"/>
      <c r="B121" s="306"/>
      <c r="C121" s="306"/>
      <c r="D121" s="290"/>
      <c r="E121" s="290"/>
      <c r="F121" s="295"/>
      <c r="G121" s="295"/>
    </row>
    <row r="122" spans="1:7" ht="15.6" x14ac:dyDescent="0.25">
      <c r="A122" s="292"/>
      <c r="B122" s="306"/>
      <c r="C122" s="306"/>
      <c r="D122" s="290"/>
      <c r="E122" s="290"/>
      <c r="F122" s="295"/>
      <c r="G122" s="295"/>
    </row>
    <row r="123" spans="1:7" ht="15.6" x14ac:dyDescent="0.25">
      <c r="A123" s="292"/>
      <c r="B123" s="306"/>
      <c r="C123" s="306"/>
      <c r="D123" s="290"/>
      <c r="E123" s="290"/>
      <c r="F123" s="295"/>
      <c r="G123" s="295"/>
    </row>
    <row r="124" spans="1:7" ht="15.6" x14ac:dyDescent="0.25">
      <c r="A124" s="292"/>
      <c r="B124" s="306"/>
      <c r="C124" s="306"/>
      <c r="D124" s="290"/>
      <c r="E124" s="290"/>
      <c r="F124" s="295"/>
      <c r="G124" s="295"/>
    </row>
    <row r="125" spans="1:7" ht="15.6" x14ac:dyDescent="0.25">
      <c r="A125" s="292"/>
      <c r="B125" s="306"/>
      <c r="C125" s="306"/>
      <c r="D125" s="290"/>
      <c r="E125" s="290"/>
      <c r="F125" s="295"/>
      <c r="G125" s="295"/>
    </row>
    <row r="126" spans="1:7" ht="15.6" x14ac:dyDescent="0.25">
      <c r="A126" s="292"/>
      <c r="B126" s="306"/>
      <c r="C126" s="306"/>
      <c r="D126" s="290"/>
      <c r="E126" s="290"/>
      <c r="F126" s="295"/>
      <c r="G126" s="295"/>
    </row>
    <row r="127" spans="1:7" ht="15.6" x14ac:dyDescent="0.25">
      <c r="A127" s="292"/>
      <c r="B127" s="306"/>
      <c r="C127" s="306"/>
      <c r="D127" s="290"/>
      <c r="E127" s="290"/>
      <c r="F127" s="295"/>
      <c r="G127" s="295"/>
    </row>
    <row r="128" spans="1:7" ht="15.6" x14ac:dyDescent="0.25">
      <c r="A128" s="292"/>
      <c r="B128" s="306"/>
      <c r="C128" s="306"/>
      <c r="D128" s="290"/>
      <c r="E128" s="290"/>
      <c r="F128" s="295"/>
      <c r="G128" s="295"/>
    </row>
    <row r="129" spans="1:7" ht="15.6" x14ac:dyDescent="0.25">
      <c r="A129" s="292"/>
      <c r="B129" s="306"/>
      <c r="C129" s="306"/>
      <c r="D129" s="290"/>
      <c r="E129" s="290"/>
      <c r="F129" s="295"/>
      <c r="G129" s="295"/>
    </row>
    <row r="130" spans="1:7" ht="15.6" x14ac:dyDescent="0.25">
      <c r="A130" s="292"/>
      <c r="B130" s="306"/>
      <c r="C130" s="306"/>
      <c r="D130" s="290"/>
      <c r="E130" s="290"/>
      <c r="F130" s="295"/>
      <c r="G130" s="295"/>
    </row>
    <row r="131" spans="1:7" ht="15.6" x14ac:dyDescent="0.25">
      <c r="A131" s="292"/>
      <c r="B131" s="306"/>
      <c r="C131" s="306"/>
      <c r="D131" s="290"/>
      <c r="E131" s="290"/>
      <c r="F131" s="295"/>
      <c r="G131" s="295"/>
    </row>
    <row r="132" spans="1:7" ht="15.6" x14ac:dyDescent="0.25">
      <c r="A132" s="292"/>
      <c r="B132" s="306"/>
      <c r="C132" s="306"/>
      <c r="D132" s="290"/>
      <c r="E132" s="290"/>
      <c r="F132" s="295"/>
      <c r="G132" s="295"/>
    </row>
    <row r="133" spans="1:7" ht="15.6" x14ac:dyDescent="0.25">
      <c r="A133" s="292"/>
      <c r="B133" s="306"/>
      <c r="C133" s="306"/>
      <c r="D133" s="290"/>
      <c r="E133" s="290"/>
      <c r="F133" s="295"/>
      <c r="G133" s="295"/>
    </row>
    <row r="134" spans="1:7" ht="15.6" x14ac:dyDescent="0.25">
      <c r="A134" s="292"/>
      <c r="B134" s="306"/>
      <c r="C134" s="306"/>
      <c r="D134" s="290"/>
      <c r="E134" s="290"/>
      <c r="F134" s="295"/>
      <c r="G134" s="295"/>
    </row>
    <row r="135" spans="1:7" ht="15.6" x14ac:dyDescent="0.25">
      <c r="A135" s="292"/>
      <c r="B135" s="306"/>
      <c r="C135" s="306"/>
      <c r="D135" s="290"/>
      <c r="E135" s="290"/>
      <c r="F135" s="295"/>
      <c r="G135" s="295"/>
    </row>
    <row r="136" spans="1:7" ht="15.6" x14ac:dyDescent="0.25">
      <c r="A136" s="292"/>
      <c r="B136" s="306"/>
      <c r="C136" s="306"/>
      <c r="D136" s="290"/>
      <c r="E136" s="290"/>
      <c r="F136" s="295"/>
      <c r="G136" s="295"/>
    </row>
    <row r="137" spans="1:7" ht="15.6" x14ac:dyDescent="0.25">
      <c r="A137" s="292"/>
      <c r="B137" s="306"/>
      <c r="C137" s="306"/>
      <c r="D137" s="290"/>
      <c r="E137" s="290"/>
      <c r="F137" s="295"/>
      <c r="G137" s="295"/>
    </row>
    <row r="138" spans="1:7" ht="15.6" x14ac:dyDescent="0.25">
      <c r="A138" s="292"/>
      <c r="B138" s="306"/>
      <c r="C138" s="306"/>
      <c r="D138" s="290"/>
      <c r="E138" s="290"/>
      <c r="F138" s="295"/>
      <c r="G138" s="295"/>
    </row>
    <row r="139" spans="1:7" ht="15.6" x14ac:dyDescent="0.25">
      <c r="A139" s="292"/>
      <c r="B139" s="306"/>
      <c r="C139" s="306"/>
      <c r="D139" s="290"/>
      <c r="E139" s="290"/>
      <c r="F139" s="295"/>
      <c r="G139" s="295"/>
    </row>
    <row r="140" spans="1:7" ht="15.6" x14ac:dyDescent="0.25">
      <c r="A140" s="292"/>
      <c r="B140" s="306"/>
      <c r="C140" s="306"/>
      <c r="D140" s="290"/>
      <c r="E140" s="290"/>
      <c r="F140" s="295"/>
      <c r="G140" s="295"/>
    </row>
    <row r="141" spans="1:7" ht="15.6" x14ac:dyDescent="0.25">
      <c r="A141" s="292"/>
      <c r="B141" s="306"/>
      <c r="C141" s="306"/>
      <c r="D141" s="290"/>
      <c r="E141" s="290"/>
      <c r="F141" s="295"/>
      <c r="G141" s="295"/>
    </row>
    <row r="142" spans="1:7" ht="15.6" x14ac:dyDescent="0.25">
      <c r="A142" s="292"/>
      <c r="B142" s="306"/>
      <c r="C142" s="306"/>
      <c r="D142" s="290"/>
      <c r="E142" s="290"/>
      <c r="F142" s="295"/>
      <c r="G142" s="295"/>
    </row>
    <row r="143" spans="1:7" ht="15.6" x14ac:dyDescent="0.25">
      <c r="A143" s="292"/>
      <c r="B143" s="306"/>
      <c r="C143" s="306"/>
      <c r="D143" s="290"/>
      <c r="E143" s="290"/>
      <c r="F143" s="295"/>
      <c r="G143" s="295"/>
    </row>
    <row r="144" spans="1:7" ht="15.6" x14ac:dyDescent="0.25">
      <c r="A144" s="292"/>
      <c r="B144" s="306"/>
      <c r="C144" s="306"/>
      <c r="D144" s="290"/>
      <c r="E144" s="290"/>
      <c r="F144" s="295"/>
      <c r="G144" s="295"/>
    </row>
    <row r="145" spans="1:7" ht="15.6" x14ac:dyDescent="0.25">
      <c r="A145" s="292"/>
      <c r="B145" s="306"/>
      <c r="C145" s="306"/>
      <c r="D145" s="290"/>
      <c r="E145" s="290"/>
      <c r="F145" s="295"/>
      <c r="G145" s="295"/>
    </row>
    <row r="146" spans="1:7" ht="15.6" x14ac:dyDescent="0.25">
      <c r="A146" s="292"/>
      <c r="B146" s="306"/>
      <c r="C146" s="306"/>
      <c r="D146" s="290"/>
      <c r="E146" s="290"/>
      <c r="F146" s="295"/>
      <c r="G146" s="295"/>
    </row>
    <row r="147" spans="1:7" ht="15.6" x14ac:dyDescent="0.25">
      <c r="A147" s="292"/>
      <c r="B147" s="306"/>
      <c r="C147" s="306"/>
      <c r="D147" s="290"/>
      <c r="E147" s="290"/>
      <c r="F147" s="295"/>
      <c r="G147" s="295"/>
    </row>
    <row r="148" spans="1:7" ht="15.6" x14ac:dyDescent="0.25">
      <c r="A148" s="292"/>
      <c r="B148" s="306"/>
      <c r="C148" s="306"/>
      <c r="D148" s="290"/>
      <c r="E148" s="290"/>
      <c r="F148" s="295"/>
      <c r="G148" s="295"/>
    </row>
    <row r="149" spans="1:7" ht="15.6" x14ac:dyDescent="0.25">
      <c r="A149" s="292"/>
      <c r="B149" s="306"/>
      <c r="C149" s="306"/>
      <c r="D149" s="290"/>
      <c r="E149" s="290"/>
      <c r="F149" s="295"/>
      <c r="G149" s="295"/>
    </row>
    <row r="150" spans="1:7" ht="15.6" x14ac:dyDescent="0.25">
      <c r="A150" s="292"/>
      <c r="B150" s="306"/>
      <c r="C150" s="306"/>
      <c r="D150" s="290"/>
      <c r="E150" s="290"/>
      <c r="F150" s="295"/>
      <c r="G150" s="295"/>
    </row>
    <row r="151" spans="1:7" ht="15.6" x14ac:dyDescent="0.25">
      <c r="A151" s="292"/>
      <c r="B151" s="306"/>
      <c r="C151" s="306"/>
      <c r="D151" s="290"/>
      <c r="E151" s="290"/>
      <c r="F151" s="295"/>
      <c r="G151" s="295"/>
    </row>
    <row r="152" spans="1:7" ht="15.6" x14ac:dyDescent="0.25">
      <c r="A152" s="292"/>
      <c r="B152" s="306"/>
      <c r="C152" s="306"/>
      <c r="D152" s="290"/>
      <c r="E152" s="290"/>
      <c r="F152" s="295"/>
      <c r="G152" s="295"/>
    </row>
    <row r="153" spans="1:7" ht="15.6" x14ac:dyDescent="0.25">
      <c r="A153" s="292"/>
      <c r="B153" s="306"/>
      <c r="C153" s="306"/>
      <c r="D153" s="290"/>
      <c r="E153" s="290"/>
      <c r="F153" s="295"/>
      <c r="G153" s="295"/>
    </row>
    <row r="154" spans="1:7" ht="15.6" x14ac:dyDescent="0.25">
      <c r="A154" s="292"/>
      <c r="B154" s="306"/>
      <c r="C154" s="306"/>
      <c r="D154" s="290"/>
      <c r="E154" s="290"/>
      <c r="F154" s="295"/>
      <c r="G154" s="295"/>
    </row>
    <row r="155" spans="1:7" ht="15.6" x14ac:dyDescent="0.25">
      <c r="A155" s="292"/>
      <c r="B155" s="306"/>
      <c r="C155" s="306"/>
      <c r="D155" s="290"/>
      <c r="E155" s="290"/>
      <c r="F155" s="295"/>
      <c r="G155" s="295"/>
    </row>
    <row r="156" spans="1:7" ht="15.6" x14ac:dyDescent="0.25">
      <c r="A156" s="292"/>
      <c r="B156" s="306"/>
      <c r="C156" s="306"/>
      <c r="D156" s="290"/>
      <c r="E156" s="290"/>
      <c r="F156" s="295"/>
      <c r="G156" s="295"/>
    </row>
    <row r="157" spans="1:7" ht="15.6" x14ac:dyDescent="0.25">
      <c r="A157" s="292"/>
      <c r="B157" s="306"/>
      <c r="C157" s="306"/>
      <c r="D157" s="290"/>
      <c r="E157" s="290"/>
      <c r="F157" s="295"/>
      <c r="G157" s="295"/>
    </row>
    <row r="158" spans="1:7" ht="15.6" x14ac:dyDescent="0.25">
      <c r="A158" s="292"/>
      <c r="B158" s="306"/>
      <c r="C158" s="306"/>
      <c r="D158" s="290"/>
      <c r="E158" s="290"/>
      <c r="F158" s="295"/>
      <c r="G158" s="295"/>
    </row>
    <row r="159" spans="1:7" ht="15.6" x14ac:dyDescent="0.25">
      <c r="A159" s="292"/>
      <c r="B159" s="306"/>
      <c r="C159" s="306"/>
      <c r="D159" s="290"/>
      <c r="E159" s="290"/>
      <c r="F159" s="295"/>
      <c r="G159" s="295"/>
    </row>
    <row r="160" spans="1:7" ht="15.6" x14ac:dyDescent="0.25">
      <c r="A160" s="292"/>
      <c r="B160" s="306"/>
      <c r="C160" s="306"/>
      <c r="D160" s="290"/>
      <c r="E160" s="290"/>
      <c r="F160" s="295"/>
      <c r="G160" s="295"/>
    </row>
    <row r="161" spans="1:7" ht="15.6" x14ac:dyDescent="0.25">
      <c r="A161" s="292"/>
      <c r="B161" s="306"/>
      <c r="C161" s="306"/>
      <c r="D161" s="290"/>
      <c r="E161" s="290"/>
      <c r="F161" s="295"/>
      <c r="G161" s="295"/>
    </row>
    <row r="162" spans="1:7" ht="15.6" x14ac:dyDescent="0.25">
      <c r="A162" s="292"/>
      <c r="B162" s="306"/>
      <c r="C162" s="306"/>
      <c r="D162" s="290"/>
      <c r="E162" s="290"/>
      <c r="F162" s="295"/>
      <c r="G162" s="295"/>
    </row>
    <row r="163" spans="1:7" ht="15.6" x14ac:dyDescent="0.25">
      <c r="A163" s="292"/>
      <c r="B163" s="306"/>
      <c r="C163" s="306"/>
      <c r="D163" s="290"/>
      <c r="E163" s="290"/>
      <c r="F163" s="295"/>
      <c r="G163" s="295"/>
    </row>
    <row r="164" spans="1:7" ht="15.6" x14ac:dyDescent="0.25">
      <c r="A164" s="292"/>
      <c r="B164" s="306"/>
      <c r="C164" s="306"/>
      <c r="D164" s="290"/>
      <c r="E164" s="290"/>
      <c r="F164" s="295"/>
      <c r="G164" s="295"/>
    </row>
    <row r="165" spans="1:7" ht="15.6" x14ac:dyDescent="0.25">
      <c r="A165" s="292"/>
      <c r="B165" s="306"/>
      <c r="C165" s="306"/>
      <c r="D165" s="290"/>
      <c r="E165" s="290"/>
      <c r="F165" s="295"/>
      <c r="G165" s="295"/>
    </row>
    <row r="166" spans="1:7" ht="15.6" x14ac:dyDescent="0.25">
      <c r="A166" s="292"/>
      <c r="B166" s="306"/>
      <c r="C166" s="306"/>
      <c r="D166" s="290"/>
      <c r="E166" s="290"/>
      <c r="F166" s="295"/>
      <c r="G166" s="295"/>
    </row>
    <row r="167" spans="1:7" ht="15.6" x14ac:dyDescent="0.25">
      <c r="A167" s="292"/>
      <c r="B167" s="306"/>
      <c r="C167" s="306"/>
      <c r="D167" s="290"/>
      <c r="E167" s="290"/>
      <c r="F167" s="295"/>
      <c r="G167" s="295"/>
    </row>
    <row r="168" spans="1:7" ht="15.6" x14ac:dyDescent="0.25">
      <c r="A168" s="292"/>
      <c r="B168" s="306"/>
      <c r="C168" s="306"/>
      <c r="D168" s="290"/>
      <c r="E168" s="290"/>
      <c r="F168" s="295"/>
      <c r="G168" s="295"/>
    </row>
    <row r="169" spans="1:7" ht="15.6" x14ac:dyDescent="0.25">
      <c r="A169" s="292"/>
      <c r="B169" s="306"/>
      <c r="C169" s="306"/>
      <c r="D169" s="290"/>
      <c r="E169" s="290"/>
      <c r="F169" s="295"/>
      <c r="G169" s="295"/>
    </row>
    <row r="170" spans="1:7" ht="15.6" x14ac:dyDescent="0.25">
      <c r="A170" s="292"/>
      <c r="B170" s="306"/>
      <c r="C170" s="306"/>
      <c r="D170" s="290"/>
      <c r="E170" s="290"/>
      <c r="F170" s="295"/>
      <c r="G170" s="295"/>
    </row>
    <row r="171" spans="1:7" ht="15.6" x14ac:dyDescent="0.25">
      <c r="A171" s="292"/>
      <c r="B171" s="306"/>
      <c r="C171" s="306"/>
      <c r="D171" s="290"/>
      <c r="E171" s="290"/>
      <c r="F171" s="295"/>
      <c r="G171" s="295"/>
    </row>
    <row r="172" spans="1:7" ht="15.6" x14ac:dyDescent="0.25">
      <c r="A172" s="292"/>
      <c r="B172" s="306"/>
      <c r="C172" s="306"/>
      <c r="D172" s="290"/>
      <c r="E172" s="290"/>
      <c r="F172" s="295"/>
      <c r="G172" s="295"/>
    </row>
    <row r="173" spans="1:7" ht="15.6" x14ac:dyDescent="0.25">
      <c r="A173" s="292"/>
      <c r="B173" s="306"/>
      <c r="C173" s="306"/>
      <c r="D173" s="290"/>
      <c r="E173" s="290"/>
      <c r="F173" s="295"/>
      <c r="G173" s="295"/>
    </row>
    <row r="174" spans="1:7" ht="15.6" x14ac:dyDescent="0.25">
      <c r="A174" s="292"/>
      <c r="B174" s="306"/>
      <c r="C174" s="306"/>
      <c r="D174" s="290"/>
      <c r="E174" s="290"/>
      <c r="F174" s="295"/>
      <c r="G174" s="295"/>
    </row>
    <row r="175" spans="1:7" ht="15.6" x14ac:dyDescent="0.25">
      <c r="A175" s="292"/>
      <c r="B175" s="306"/>
      <c r="C175" s="306"/>
      <c r="D175" s="290"/>
      <c r="E175" s="290"/>
      <c r="F175" s="295"/>
      <c r="G175" s="295"/>
    </row>
    <row r="176" spans="1:7" ht="15.6" x14ac:dyDescent="0.25">
      <c r="A176" s="292"/>
      <c r="B176" s="306"/>
      <c r="C176" s="306"/>
      <c r="D176" s="290"/>
      <c r="E176" s="290"/>
      <c r="F176" s="295"/>
      <c r="G176" s="295"/>
    </row>
    <row r="177" spans="1:7" ht="15.6" x14ac:dyDescent="0.25">
      <c r="A177" s="292"/>
      <c r="B177" s="306"/>
      <c r="C177" s="306"/>
      <c r="D177" s="290"/>
      <c r="E177" s="290"/>
      <c r="F177" s="295"/>
      <c r="G177" s="295"/>
    </row>
    <row r="178" spans="1:7" ht="15.6" x14ac:dyDescent="0.25">
      <c r="A178" s="292"/>
      <c r="B178" s="306"/>
      <c r="C178" s="306"/>
      <c r="D178" s="290"/>
      <c r="E178" s="290"/>
      <c r="F178" s="295"/>
      <c r="G178" s="295"/>
    </row>
    <row r="179" spans="1:7" ht="15.6" x14ac:dyDescent="0.25">
      <c r="A179" s="292"/>
      <c r="B179" s="306"/>
      <c r="C179" s="306"/>
      <c r="D179" s="290"/>
      <c r="E179" s="290"/>
      <c r="F179" s="295"/>
      <c r="G179" s="295"/>
    </row>
    <row r="180" spans="1:7" ht="15.6" x14ac:dyDescent="0.25">
      <c r="A180" s="292"/>
      <c r="B180" s="306"/>
      <c r="C180" s="306"/>
      <c r="D180" s="290"/>
      <c r="E180" s="290"/>
      <c r="F180" s="295"/>
      <c r="G180" s="295"/>
    </row>
    <row r="181" spans="1:7" ht="15.6" x14ac:dyDescent="0.25">
      <c r="A181" s="292"/>
      <c r="B181" s="306"/>
      <c r="C181" s="306"/>
      <c r="D181" s="290"/>
      <c r="E181" s="290"/>
      <c r="F181" s="295"/>
      <c r="G181" s="295"/>
    </row>
    <row r="182" spans="1:7" ht="15.6" x14ac:dyDescent="0.25">
      <c r="A182" s="292"/>
      <c r="B182" s="306"/>
      <c r="C182" s="306"/>
      <c r="D182" s="290"/>
      <c r="E182" s="290"/>
      <c r="F182" s="295"/>
      <c r="G182" s="295"/>
    </row>
    <row r="183" spans="1:7" ht="15.6" x14ac:dyDescent="0.25">
      <c r="A183" s="292"/>
      <c r="B183" s="306"/>
      <c r="C183" s="306"/>
      <c r="D183" s="290"/>
      <c r="E183" s="290"/>
      <c r="F183" s="295"/>
      <c r="G183" s="295"/>
    </row>
    <row r="184" spans="1:7" ht="15.6" x14ac:dyDescent="0.25">
      <c r="A184" s="292"/>
      <c r="B184" s="306"/>
      <c r="C184" s="306"/>
      <c r="D184" s="290"/>
      <c r="E184" s="290"/>
      <c r="F184" s="295"/>
      <c r="G184" s="295"/>
    </row>
    <row r="185" spans="1:7" ht="15.6" x14ac:dyDescent="0.25">
      <c r="A185" s="292"/>
      <c r="B185" s="306"/>
      <c r="C185" s="306"/>
      <c r="D185" s="290"/>
      <c r="E185" s="290"/>
      <c r="F185" s="295"/>
      <c r="G185" s="295"/>
    </row>
    <row r="186" spans="1:7" ht="15.6" x14ac:dyDescent="0.25">
      <c r="A186" s="292"/>
      <c r="B186" s="306"/>
      <c r="C186" s="306"/>
      <c r="D186" s="290"/>
      <c r="E186" s="290"/>
      <c r="F186" s="295"/>
      <c r="G186" s="295"/>
    </row>
    <row r="187" spans="1:7" ht="15.6" x14ac:dyDescent="0.25">
      <c r="A187" s="292"/>
      <c r="B187" s="306"/>
      <c r="C187" s="306"/>
      <c r="D187" s="290"/>
      <c r="E187" s="290"/>
      <c r="F187" s="295"/>
      <c r="G187" s="295"/>
    </row>
    <row r="188" spans="1:7" ht="15.6" x14ac:dyDescent="0.25">
      <c r="A188" s="292"/>
      <c r="B188" s="306"/>
      <c r="C188" s="306"/>
      <c r="D188" s="290"/>
      <c r="E188" s="290"/>
      <c r="F188" s="295"/>
      <c r="G188" s="295"/>
    </row>
    <row r="189" spans="1:7" ht="15.6" x14ac:dyDescent="0.25">
      <c r="A189" s="292"/>
      <c r="B189" s="306"/>
      <c r="C189" s="306"/>
      <c r="D189" s="290"/>
      <c r="E189" s="290"/>
      <c r="F189" s="295"/>
      <c r="G189" s="295"/>
    </row>
    <row r="190" spans="1:7" ht="15.6" x14ac:dyDescent="0.25">
      <c r="A190" s="292"/>
      <c r="B190" s="306"/>
      <c r="C190" s="306"/>
      <c r="D190" s="290"/>
      <c r="E190" s="290"/>
      <c r="F190" s="295"/>
      <c r="G190" s="295"/>
    </row>
    <row r="191" spans="1:7" ht="15.6" x14ac:dyDescent="0.25">
      <c r="A191" s="292"/>
      <c r="B191" s="306"/>
      <c r="C191" s="306"/>
      <c r="D191" s="290"/>
      <c r="E191" s="290"/>
      <c r="F191" s="295"/>
      <c r="G191" s="295"/>
    </row>
    <row r="192" spans="1:7" ht="15.6" x14ac:dyDescent="0.25">
      <c r="A192" s="292"/>
      <c r="B192" s="306"/>
      <c r="C192" s="306"/>
      <c r="D192" s="290"/>
      <c r="E192" s="290"/>
      <c r="F192" s="295"/>
      <c r="G192" s="295"/>
    </row>
    <row r="193" spans="1:7" ht="15.6" x14ac:dyDescent="0.25">
      <c r="A193" s="292"/>
      <c r="B193" s="306"/>
      <c r="C193" s="306"/>
      <c r="D193" s="290"/>
      <c r="E193" s="290"/>
      <c r="F193" s="295"/>
      <c r="G193" s="295"/>
    </row>
    <row r="194" spans="1:7" ht="15.6" x14ac:dyDescent="0.25">
      <c r="A194" s="292"/>
      <c r="B194" s="306"/>
      <c r="C194" s="306"/>
      <c r="D194" s="290"/>
      <c r="E194" s="290"/>
      <c r="F194" s="295"/>
      <c r="G194" s="295"/>
    </row>
    <row r="195" spans="1:7" ht="15.6" x14ac:dyDescent="0.25">
      <c r="A195" s="292"/>
      <c r="B195" s="306"/>
      <c r="C195" s="306"/>
      <c r="D195" s="290"/>
      <c r="E195" s="290"/>
      <c r="F195" s="295"/>
      <c r="G195" s="295"/>
    </row>
    <row r="196" spans="1:7" ht="15.6" x14ac:dyDescent="0.25">
      <c r="A196" s="292"/>
      <c r="B196" s="306"/>
      <c r="C196" s="306"/>
      <c r="D196" s="290"/>
      <c r="E196" s="290"/>
      <c r="F196" s="295"/>
      <c r="G196" s="295"/>
    </row>
    <row r="197" spans="1:7" ht="15.6" x14ac:dyDescent="0.25">
      <c r="A197" s="292"/>
      <c r="B197" s="306"/>
      <c r="C197" s="306"/>
      <c r="D197" s="290"/>
      <c r="E197" s="290"/>
      <c r="F197" s="295"/>
      <c r="G197" s="295"/>
    </row>
    <row r="198" spans="1:7" ht="15.6" x14ac:dyDescent="0.25">
      <c r="A198" s="292"/>
      <c r="B198" s="306"/>
      <c r="C198" s="306"/>
      <c r="D198" s="290"/>
      <c r="E198" s="290"/>
      <c r="F198" s="295"/>
      <c r="G198" s="295"/>
    </row>
    <row r="199" spans="1:7" ht="15.6" x14ac:dyDescent="0.25">
      <c r="A199" s="292"/>
      <c r="B199" s="306"/>
      <c r="C199" s="306"/>
      <c r="D199" s="290"/>
      <c r="E199" s="290"/>
      <c r="F199" s="295"/>
      <c r="G199" s="295"/>
    </row>
    <row r="200" spans="1:7" ht="15.6" x14ac:dyDescent="0.25">
      <c r="A200" s="292"/>
      <c r="B200" s="306"/>
      <c r="C200" s="306"/>
      <c r="D200" s="290"/>
      <c r="E200" s="290"/>
      <c r="F200" s="295"/>
      <c r="G200" s="295"/>
    </row>
    <row r="201" spans="1:7" ht="15.6" x14ac:dyDescent="0.25">
      <c r="A201" s="292"/>
      <c r="B201" s="306"/>
      <c r="C201" s="306"/>
      <c r="D201" s="290"/>
      <c r="E201" s="290"/>
      <c r="F201" s="295"/>
      <c r="G201" s="295"/>
    </row>
    <row r="202" spans="1:7" ht="15.6" x14ac:dyDescent="0.25">
      <c r="A202" s="292"/>
      <c r="B202" s="306"/>
      <c r="C202" s="306"/>
      <c r="D202" s="290"/>
      <c r="E202" s="290"/>
      <c r="F202" s="295"/>
      <c r="G202" s="295"/>
    </row>
    <row r="203" spans="1:7" ht="15.6" x14ac:dyDescent="0.25">
      <c r="A203" s="292"/>
      <c r="B203" s="306"/>
      <c r="C203" s="306"/>
      <c r="D203" s="290"/>
      <c r="E203" s="290"/>
      <c r="F203" s="295"/>
      <c r="G203" s="295"/>
    </row>
    <row r="204" spans="1:7" ht="15.6" x14ac:dyDescent="0.25">
      <c r="A204" s="292"/>
      <c r="B204" s="306"/>
      <c r="C204" s="306"/>
      <c r="D204" s="290"/>
      <c r="E204" s="290"/>
      <c r="F204" s="295"/>
      <c r="G204" s="295"/>
    </row>
    <row r="205" spans="1:7" ht="15.6" x14ac:dyDescent="0.25">
      <c r="A205" s="292"/>
      <c r="B205" s="306"/>
      <c r="C205" s="306"/>
      <c r="D205" s="290"/>
      <c r="E205" s="290"/>
      <c r="F205" s="295"/>
      <c r="G205" s="295"/>
    </row>
    <row r="206" spans="1:7" ht="15.6" x14ac:dyDescent="0.25">
      <c r="A206" s="292"/>
      <c r="B206" s="306"/>
      <c r="C206" s="306"/>
      <c r="D206" s="290"/>
      <c r="E206" s="290"/>
      <c r="F206" s="295"/>
      <c r="G206" s="295"/>
    </row>
    <row r="207" spans="1:7" ht="15.6" x14ac:dyDescent="0.25">
      <c r="A207" s="292"/>
      <c r="B207" s="306"/>
      <c r="C207" s="306"/>
      <c r="D207" s="290"/>
      <c r="E207" s="290"/>
      <c r="F207" s="295"/>
      <c r="G207" s="295"/>
    </row>
    <row r="208" spans="1:7" ht="15.6" x14ac:dyDescent="0.25">
      <c r="A208" s="292"/>
      <c r="B208" s="306"/>
      <c r="C208" s="306"/>
      <c r="D208" s="290"/>
      <c r="E208" s="290"/>
      <c r="F208" s="295"/>
      <c r="G208" s="295"/>
    </row>
    <row r="209" spans="1:7" ht="15.6" x14ac:dyDescent="0.25">
      <c r="A209" s="292"/>
      <c r="B209" s="306"/>
      <c r="C209" s="306"/>
      <c r="D209" s="290"/>
      <c r="E209" s="290"/>
      <c r="F209" s="295"/>
      <c r="G209" s="295"/>
    </row>
    <row r="210" spans="1:7" ht="15.6" x14ac:dyDescent="0.25">
      <c r="A210" s="292"/>
      <c r="B210" s="306"/>
      <c r="C210" s="306"/>
      <c r="D210" s="290"/>
      <c r="E210" s="290"/>
      <c r="F210" s="295"/>
      <c r="G210" s="295"/>
    </row>
    <row r="211" spans="1:7" ht="15.6" x14ac:dyDescent="0.25">
      <c r="A211" s="292"/>
      <c r="B211" s="306"/>
      <c r="C211" s="306"/>
      <c r="D211" s="290"/>
      <c r="E211" s="290"/>
      <c r="F211" s="295"/>
      <c r="G211" s="295"/>
    </row>
    <row r="212" spans="1:7" ht="15.6" x14ac:dyDescent="0.25">
      <c r="A212" s="292"/>
      <c r="B212" s="306"/>
      <c r="C212" s="306"/>
      <c r="D212" s="290"/>
      <c r="E212" s="290"/>
      <c r="F212" s="295"/>
      <c r="G212" s="295"/>
    </row>
    <row r="213" spans="1:7" ht="15.6" x14ac:dyDescent="0.25">
      <c r="A213" s="292"/>
      <c r="B213" s="306"/>
      <c r="C213" s="306"/>
      <c r="D213" s="290"/>
      <c r="E213" s="290"/>
      <c r="F213" s="295"/>
      <c r="G213" s="295"/>
    </row>
    <row r="214" spans="1:7" ht="15.6" x14ac:dyDescent="0.25">
      <c r="A214" s="292"/>
      <c r="B214" s="306"/>
      <c r="C214" s="306"/>
      <c r="D214" s="290"/>
      <c r="E214" s="290"/>
      <c r="F214" s="295"/>
      <c r="G214" s="295"/>
    </row>
    <row r="215" spans="1:7" ht="15.6" x14ac:dyDescent="0.25">
      <c r="A215" s="292"/>
      <c r="B215" s="306"/>
      <c r="C215" s="306"/>
      <c r="D215" s="290"/>
      <c r="E215" s="290"/>
      <c r="F215" s="295"/>
      <c r="G215" s="295"/>
    </row>
    <row r="216" spans="1:7" ht="15.6" x14ac:dyDescent="0.25">
      <c r="A216" s="292"/>
      <c r="B216" s="306"/>
      <c r="C216" s="306"/>
      <c r="D216" s="290"/>
      <c r="E216" s="290"/>
      <c r="F216" s="295"/>
      <c r="G216" s="295"/>
    </row>
    <row r="217" spans="1:7" ht="15.6" x14ac:dyDescent="0.25">
      <c r="A217" s="292"/>
      <c r="B217" s="306"/>
      <c r="C217" s="306"/>
      <c r="D217" s="290"/>
      <c r="E217" s="290"/>
      <c r="F217" s="295"/>
      <c r="G217" s="295"/>
    </row>
    <row r="218" spans="1:7" ht="15.6" x14ac:dyDescent="0.25">
      <c r="A218" s="292"/>
      <c r="B218" s="306"/>
      <c r="C218" s="306"/>
      <c r="D218" s="290"/>
      <c r="E218" s="290"/>
      <c r="F218" s="295"/>
      <c r="G218" s="295"/>
    </row>
    <row r="219" spans="1:7" ht="15.6" x14ac:dyDescent="0.25">
      <c r="A219" s="292"/>
      <c r="B219" s="306"/>
      <c r="C219" s="306"/>
      <c r="D219" s="290"/>
      <c r="E219" s="290"/>
      <c r="F219" s="295"/>
      <c r="G219" s="295"/>
    </row>
    <row r="220" spans="1:7" ht="15.6" x14ac:dyDescent="0.25">
      <c r="A220" s="292"/>
      <c r="B220" s="306"/>
      <c r="C220" s="306"/>
      <c r="D220" s="290"/>
      <c r="E220" s="290"/>
      <c r="F220" s="295"/>
      <c r="G220" s="295"/>
    </row>
    <row r="221" spans="1:7" ht="15.6" x14ac:dyDescent="0.25">
      <c r="A221" s="292"/>
      <c r="B221" s="306"/>
      <c r="C221" s="306"/>
      <c r="D221" s="290"/>
      <c r="E221" s="290"/>
      <c r="F221" s="295"/>
      <c r="G221" s="295"/>
    </row>
    <row r="222" spans="1:7" ht="15.6" x14ac:dyDescent="0.25">
      <c r="A222" s="292"/>
      <c r="B222" s="306"/>
      <c r="C222" s="306"/>
      <c r="D222" s="290"/>
      <c r="E222" s="290"/>
      <c r="F222" s="295"/>
      <c r="G222" s="295"/>
    </row>
    <row r="223" spans="1:7" ht="15.6" x14ac:dyDescent="0.25">
      <c r="A223" s="292"/>
      <c r="B223" s="306"/>
      <c r="C223" s="306"/>
      <c r="D223" s="290"/>
      <c r="E223" s="290"/>
      <c r="F223" s="295"/>
      <c r="G223" s="295"/>
    </row>
    <row r="224" spans="1:7" ht="15.6" x14ac:dyDescent="0.25">
      <c r="A224" s="292"/>
      <c r="B224" s="306"/>
      <c r="C224" s="306"/>
      <c r="D224" s="290"/>
      <c r="E224" s="290"/>
      <c r="F224" s="295"/>
      <c r="G224" s="295"/>
    </row>
    <row r="225" spans="1:7" ht="15.6" x14ac:dyDescent="0.25">
      <c r="A225" s="292"/>
      <c r="B225" s="306"/>
      <c r="C225" s="306"/>
      <c r="D225" s="290"/>
      <c r="E225" s="290"/>
      <c r="F225" s="295"/>
      <c r="G225" s="295"/>
    </row>
    <row r="226" spans="1:7" ht="15.6" x14ac:dyDescent="0.25">
      <c r="A226" s="292"/>
      <c r="B226" s="306"/>
      <c r="C226" s="306"/>
      <c r="D226" s="290"/>
      <c r="E226" s="290"/>
      <c r="F226" s="295"/>
      <c r="G226" s="295"/>
    </row>
    <row r="227" spans="1:7" ht="15.6" x14ac:dyDescent="0.25">
      <c r="A227" s="292"/>
      <c r="B227" s="306"/>
      <c r="C227" s="306"/>
      <c r="D227" s="290"/>
      <c r="E227" s="290"/>
      <c r="F227" s="295"/>
      <c r="G227" s="295"/>
    </row>
    <row r="228" spans="1:7" ht="15.6" x14ac:dyDescent="0.25">
      <c r="A228" s="292"/>
      <c r="B228" s="306"/>
      <c r="C228" s="306"/>
      <c r="D228" s="290"/>
      <c r="E228" s="290"/>
      <c r="F228" s="295"/>
      <c r="G228" s="295"/>
    </row>
    <row r="229" spans="1:7" ht="15.6" x14ac:dyDescent="0.25">
      <c r="A229" s="292"/>
      <c r="B229" s="306"/>
      <c r="C229" s="306"/>
      <c r="D229" s="290"/>
      <c r="E229" s="290"/>
      <c r="F229" s="295"/>
      <c r="G229" s="295"/>
    </row>
    <row r="230" spans="1:7" ht="15.6" x14ac:dyDescent="0.25">
      <c r="A230" s="292"/>
      <c r="B230" s="306"/>
      <c r="C230" s="306"/>
      <c r="D230" s="290"/>
      <c r="E230" s="290"/>
      <c r="F230" s="295"/>
      <c r="G230" s="295"/>
    </row>
    <row r="231" spans="1:7" ht="15.6" x14ac:dyDescent="0.25">
      <c r="A231" s="292"/>
      <c r="B231" s="306"/>
      <c r="C231" s="306"/>
      <c r="D231" s="290"/>
      <c r="E231" s="290"/>
      <c r="F231" s="295"/>
      <c r="G231" s="295"/>
    </row>
    <row r="232" spans="1:7" ht="15.6" x14ac:dyDescent="0.25">
      <c r="A232" s="292"/>
      <c r="B232" s="306"/>
      <c r="C232" s="306"/>
      <c r="D232" s="290"/>
      <c r="E232" s="290"/>
      <c r="F232" s="295"/>
      <c r="G232" s="295"/>
    </row>
    <row r="233" spans="1:7" ht="15.6" x14ac:dyDescent="0.25">
      <c r="A233" s="292"/>
      <c r="B233" s="306"/>
      <c r="C233" s="306"/>
      <c r="D233" s="290"/>
      <c r="E233" s="290"/>
      <c r="F233" s="295"/>
      <c r="G233" s="295"/>
    </row>
    <row r="234" spans="1:7" ht="15.6" x14ac:dyDescent="0.25">
      <c r="A234" s="292"/>
      <c r="B234" s="306"/>
      <c r="C234" s="306"/>
      <c r="D234" s="290"/>
      <c r="E234" s="290"/>
      <c r="F234" s="295"/>
      <c r="G234" s="295"/>
    </row>
    <row r="235" spans="1:7" ht="15.6" x14ac:dyDescent="0.25">
      <c r="A235" s="292"/>
      <c r="B235" s="306"/>
      <c r="C235" s="306"/>
      <c r="D235" s="290"/>
      <c r="E235" s="290"/>
      <c r="F235" s="295"/>
      <c r="G235" s="295"/>
    </row>
    <row r="236" spans="1:7" ht="15.6" x14ac:dyDescent="0.25">
      <c r="A236" s="292"/>
      <c r="B236" s="306"/>
      <c r="C236" s="306"/>
      <c r="D236" s="290"/>
      <c r="E236" s="290"/>
      <c r="F236" s="295"/>
      <c r="G236" s="295"/>
    </row>
    <row r="237" spans="1:7" ht="15.6" x14ac:dyDescent="0.25">
      <c r="A237" s="292"/>
      <c r="B237" s="306"/>
      <c r="C237" s="306"/>
      <c r="D237" s="290"/>
      <c r="E237" s="290"/>
      <c r="F237" s="295"/>
      <c r="G237" s="295"/>
    </row>
    <row r="238" spans="1:7" ht="15.6" x14ac:dyDescent="0.25">
      <c r="A238" s="292"/>
      <c r="B238" s="306"/>
      <c r="C238" s="306"/>
      <c r="D238" s="290"/>
      <c r="E238" s="290"/>
      <c r="F238" s="295"/>
      <c r="G238" s="295"/>
    </row>
    <row r="239" spans="1:7" ht="15.6" x14ac:dyDescent="0.25">
      <c r="A239" s="292"/>
      <c r="B239" s="306"/>
      <c r="C239" s="306"/>
      <c r="D239" s="290"/>
      <c r="E239" s="290"/>
      <c r="F239" s="295"/>
      <c r="G239" s="295"/>
    </row>
    <row r="240" spans="1:7" ht="15.6" x14ac:dyDescent="0.25">
      <c r="A240" s="292"/>
      <c r="B240" s="306"/>
      <c r="C240" s="306"/>
      <c r="D240" s="290"/>
      <c r="E240" s="290"/>
      <c r="F240" s="295"/>
      <c r="G240" s="295"/>
    </row>
    <row r="241" spans="1:7" ht="15.6" x14ac:dyDescent="0.25">
      <c r="A241" s="292"/>
      <c r="B241" s="306"/>
      <c r="C241" s="306"/>
      <c r="D241" s="290"/>
      <c r="E241" s="290"/>
      <c r="F241" s="295"/>
      <c r="G241" s="295"/>
    </row>
    <row r="242" spans="1:7" ht="15.6" x14ac:dyDescent="0.25">
      <c r="A242" s="292"/>
      <c r="B242" s="306"/>
      <c r="C242" s="306"/>
      <c r="D242" s="290"/>
      <c r="E242" s="290"/>
      <c r="F242" s="295"/>
      <c r="G242" s="295"/>
    </row>
    <row r="243" spans="1:7" ht="15.6" x14ac:dyDescent="0.25">
      <c r="A243" s="292"/>
      <c r="B243" s="306"/>
      <c r="C243" s="306"/>
      <c r="D243" s="290"/>
      <c r="E243" s="290"/>
      <c r="F243" s="295"/>
      <c r="G243" s="295"/>
    </row>
    <row r="244" spans="1:7" ht="15.6" x14ac:dyDescent="0.25">
      <c r="A244" s="292"/>
      <c r="B244" s="306"/>
      <c r="C244" s="306"/>
      <c r="D244" s="290"/>
      <c r="E244" s="290"/>
      <c r="F244" s="295"/>
      <c r="G244" s="295"/>
    </row>
    <row r="245" spans="1:7" ht="15.6" x14ac:dyDescent="0.25">
      <c r="A245" s="292"/>
      <c r="B245" s="306"/>
      <c r="C245" s="306"/>
      <c r="D245" s="290"/>
      <c r="E245" s="290"/>
      <c r="F245" s="295"/>
      <c r="G245" s="295"/>
    </row>
    <row r="246" spans="1:7" ht="15.6" x14ac:dyDescent="0.25">
      <c r="A246" s="292"/>
      <c r="B246" s="306"/>
      <c r="C246" s="306"/>
      <c r="D246" s="290"/>
      <c r="E246" s="290"/>
      <c r="F246" s="295"/>
      <c r="G246" s="295"/>
    </row>
    <row r="247" spans="1:7" ht="15.6" x14ac:dyDescent="0.25">
      <c r="A247" s="292"/>
      <c r="B247" s="306"/>
      <c r="C247" s="306"/>
      <c r="D247" s="290"/>
      <c r="E247" s="290"/>
      <c r="F247" s="295"/>
      <c r="G247" s="295"/>
    </row>
    <row r="248" spans="1:7" ht="15.6" x14ac:dyDescent="0.25">
      <c r="A248" s="292"/>
      <c r="B248" s="306"/>
      <c r="C248" s="306"/>
      <c r="D248" s="290"/>
      <c r="E248" s="290"/>
      <c r="F248" s="295"/>
      <c r="G248" s="295"/>
    </row>
    <row r="249" spans="1:7" ht="15.6" x14ac:dyDescent="0.25">
      <c r="A249" s="292"/>
      <c r="B249" s="306"/>
      <c r="C249" s="306"/>
      <c r="D249" s="290"/>
      <c r="E249" s="290"/>
      <c r="F249" s="295"/>
      <c r="G249" s="295"/>
    </row>
    <row r="250" spans="1:7" ht="15.6" x14ac:dyDescent="0.25">
      <c r="A250" s="292"/>
      <c r="B250" s="306"/>
      <c r="C250" s="306"/>
      <c r="D250" s="290"/>
      <c r="E250" s="290"/>
      <c r="F250" s="295"/>
      <c r="G250" s="295"/>
    </row>
    <row r="251" spans="1:7" ht="15.6" x14ac:dyDescent="0.25">
      <c r="A251" s="292"/>
      <c r="B251" s="306"/>
      <c r="C251" s="306"/>
      <c r="D251" s="290"/>
      <c r="E251" s="290"/>
      <c r="F251" s="295"/>
      <c r="G251" s="295"/>
    </row>
    <row r="252" spans="1:7" ht="15.6" x14ac:dyDescent="0.25">
      <c r="A252" s="292"/>
      <c r="B252" s="306"/>
      <c r="C252" s="306"/>
      <c r="D252" s="290"/>
      <c r="E252" s="290"/>
      <c r="F252" s="295"/>
      <c r="G252" s="295"/>
    </row>
    <row r="253" spans="1:7" ht="15.6" x14ac:dyDescent="0.25">
      <c r="A253" s="292"/>
      <c r="B253" s="306"/>
      <c r="C253" s="306"/>
      <c r="D253" s="290"/>
      <c r="E253" s="290"/>
      <c r="F253" s="295"/>
      <c r="G253" s="295"/>
    </row>
    <row r="254" spans="1:7" ht="15.6" x14ac:dyDescent="0.25">
      <c r="A254" s="292"/>
      <c r="B254" s="306"/>
      <c r="C254" s="306"/>
      <c r="D254" s="290"/>
      <c r="E254" s="290"/>
      <c r="F254" s="295"/>
      <c r="G254" s="295"/>
    </row>
    <row r="255" spans="1:7" ht="15.6" x14ac:dyDescent="0.25">
      <c r="A255" s="292"/>
      <c r="B255" s="306"/>
      <c r="C255" s="306"/>
      <c r="D255" s="290"/>
      <c r="E255" s="290"/>
      <c r="F255" s="295"/>
      <c r="G255" s="295"/>
    </row>
    <row r="256" spans="1:7" ht="15.6" x14ac:dyDescent="0.25">
      <c r="A256" s="292"/>
      <c r="B256" s="306"/>
      <c r="C256" s="306"/>
      <c r="D256" s="290"/>
      <c r="E256" s="290"/>
      <c r="F256" s="295"/>
      <c r="G256" s="295"/>
    </row>
    <row r="257" spans="1:7" ht="15.6" x14ac:dyDescent="0.25">
      <c r="A257" s="292"/>
      <c r="B257" s="306"/>
      <c r="C257" s="306"/>
      <c r="D257" s="290"/>
      <c r="E257" s="290"/>
      <c r="F257" s="295"/>
      <c r="G257" s="295"/>
    </row>
    <row r="258" spans="1:7" ht="15.6" x14ac:dyDescent="0.25">
      <c r="A258" s="292"/>
      <c r="B258" s="306"/>
      <c r="C258" s="306"/>
      <c r="D258" s="290"/>
      <c r="E258" s="290"/>
      <c r="F258" s="295"/>
      <c r="G258" s="295"/>
    </row>
    <row r="259" spans="1:7" ht="15.6" x14ac:dyDescent="0.25">
      <c r="A259" s="292"/>
      <c r="B259" s="306"/>
      <c r="C259" s="306"/>
      <c r="D259" s="290"/>
      <c r="E259" s="290"/>
      <c r="F259" s="295"/>
      <c r="G259" s="295"/>
    </row>
    <row r="260" spans="1:7" ht="15.6" x14ac:dyDescent="0.25">
      <c r="A260" s="292"/>
      <c r="B260" s="306"/>
      <c r="C260" s="306"/>
      <c r="D260" s="290"/>
      <c r="E260" s="290"/>
      <c r="F260" s="295"/>
      <c r="G260" s="295"/>
    </row>
    <row r="261" spans="1:7" ht="15.6" x14ac:dyDescent="0.25">
      <c r="A261" s="292"/>
      <c r="B261" s="306"/>
      <c r="C261" s="306"/>
      <c r="D261" s="290"/>
      <c r="E261" s="290"/>
      <c r="F261" s="295"/>
      <c r="G261" s="295"/>
    </row>
    <row r="262" spans="1:7" ht="15.6" x14ac:dyDescent="0.25">
      <c r="A262" s="292"/>
      <c r="B262" s="306"/>
      <c r="C262" s="306"/>
      <c r="D262" s="290"/>
      <c r="E262" s="290"/>
      <c r="F262" s="295"/>
      <c r="G262" s="295"/>
    </row>
    <row r="263" spans="1:7" ht="15.6" x14ac:dyDescent="0.25">
      <c r="A263" s="292"/>
      <c r="B263" s="306"/>
      <c r="C263" s="306"/>
      <c r="D263" s="290"/>
      <c r="E263" s="290"/>
      <c r="F263" s="295"/>
      <c r="G263" s="295"/>
    </row>
    <row r="264" spans="1:7" ht="15.6" x14ac:dyDescent="0.25">
      <c r="A264" s="292"/>
      <c r="B264" s="306"/>
      <c r="C264" s="306"/>
      <c r="D264" s="290"/>
      <c r="E264" s="290"/>
      <c r="F264" s="295"/>
      <c r="G264" s="295"/>
    </row>
    <row r="265" spans="1:7" ht="15.6" x14ac:dyDescent="0.25">
      <c r="A265" s="292"/>
      <c r="B265" s="306"/>
      <c r="C265" s="306"/>
      <c r="D265" s="290"/>
      <c r="E265" s="290"/>
      <c r="F265" s="295"/>
      <c r="G265" s="295"/>
    </row>
    <row r="266" spans="1:7" ht="15.6" x14ac:dyDescent="0.25">
      <c r="A266" s="292"/>
      <c r="B266" s="306"/>
      <c r="C266" s="306"/>
      <c r="D266" s="290"/>
      <c r="E266" s="290"/>
      <c r="F266" s="295"/>
      <c r="G266" s="295"/>
    </row>
    <row r="267" spans="1:7" ht="15.6" x14ac:dyDescent="0.25">
      <c r="A267" s="292"/>
      <c r="B267" s="306"/>
      <c r="C267" s="306"/>
      <c r="D267" s="290"/>
      <c r="E267" s="290"/>
      <c r="F267" s="295"/>
      <c r="G267" s="295"/>
    </row>
    <row r="268" spans="1:7" ht="15.6" x14ac:dyDescent="0.25">
      <c r="A268" s="292"/>
      <c r="B268" s="306"/>
      <c r="C268" s="306"/>
      <c r="D268" s="290"/>
      <c r="E268" s="290"/>
      <c r="F268" s="295"/>
      <c r="G268" s="295"/>
    </row>
    <row r="269" spans="1:7" ht="15.6" x14ac:dyDescent="0.25">
      <c r="A269" s="292"/>
      <c r="B269" s="306"/>
      <c r="C269" s="306"/>
      <c r="D269" s="290"/>
      <c r="E269" s="290"/>
      <c r="F269" s="295"/>
      <c r="G269" s="295"/>
    </row>
    <row r="270" spans="1:7" ht="15.6" x14ac:dyDescent="0.25">
      <c r="A270" s="292"/>
      <c r="B270" s="306"/>
      <c r="C270" s="306"/>
      <c r="D270" s="290"/>
      <c r="E270" s="290"/>
      <c r="F270" s="295"/>
      <c r="G270" s="295"/>
    </row>
    <row r="271" spans="1:7" ht="15.6" x14ac:dyDescent="0.25">
      <c r="A271" s="292"/>
      <c r="B271" s="306"/>
      <c r="C271" s="306"/>
      <c r="D271" s="290"/>
      <c r="E271" s="290"/>
      <c r="F271" s="295"/>
      <c r="G271" s="295"/>
    </row>
    <row r="272" spans="1:7" ht="15.6" x14ac:dyDescent="0.25">
      <c r="A272" s="292"/>
      <c r="B272" s="306"/>
      <c r="C272" s="306"/>
      <c r="D272" s="290"/>
      <c r="E272" s="290"/>
      <c r="F272" s="295"/>
      <c r="G272" s="295"/>
    </row>
    <row r="273" spans="1:7" ht="15.6" x14ac:dyDescent="0.25">
      <c r="A273" s="292"/>
      <c r="B273" s="306"/>
      <c r="C273" s="306"/>
      <c r="D273" s="290"/>
      <c r="E273" s="290"/>
      <c r="F273" s="295"/>
      <c r="G273" s="295"/>
    </row>
    <row r="274" spans="1:7" ht="15.6" x14ac:dyDescent="0.25">
      <c r="A274" s="292"/>
      <c r="B274" s="306"/>
      <c r="C274" s="306"/>
      <c r="D274" s="290"/>
      <c r="E274" s="290"/>
      <c r="F274" s="295"/>
      <c r="G274" s="295"/>
    </row>
    <row r="275" spans="1:7" ht="15.6" x14ac:dyDescent="0.25">
      <c r="A275" s="292"/>
      <c r="B275" s="306"/>
      <c r="C275" s="306"/>
      <c r="D275" s="290"/>
      <c r="E275" s="290"/>
      <c r="F275" s="295"/>
      <c r="G275" s="295"/>
    </row>
    <row r="276" spans="1:7" ht="15.6" x14ac:dyDescent="0.25">
      <c r="A276" s="292"/>
      <c r="B276" s="306"/>
      <c r="C276" s="306"/>
      <c r="D276" s="290"/>
      <c r="E276" s="290"/>
      <c r="F276" s="295"/>
      <c r="G276" s="295"/>
    </row>
    <row r="277" spans="1:7" ht="15.6" x14ac:dyDescent="0.25">
      <c r="A277" s="292"/>
      <c r="B277" s="306"/>
      <c r="C277" s="306"/>
      <c r="D277" s="290"/>
      <c r="E277" s="290"/>
      <c r="F277" s="295"/>
      <c r="G277" s="295"/>
    </row>
    <row r="278" spans="1:7" ht="15.6" x14ac:dyDescent="0.25">
      <c r="A278" s="292"/>
      <c r="B278" s="306"/>
      <c r="C278" s="306"/>
      <c r="D278" s="290"/>
      <c r="E278" s="290"/>
      <c r="F278" s="295"/>
      <c r="G278" s="295"/>
    </row>
    <row r="279" spans="1:7" ht="15.6" x14ac:dyDescent="0.25">
      <c r="A279" s="292"/>
      <c r="B279" s="306"/>
      <c r="C279" s="306"/>
      <c r="D279" s="290"/>
      <c r="E279" s="290"/>
      <c r="F279" s="295"/>
      <c r="G279" s="295"/>
    </row>
    <row r="280" spans="1:7" ht="15.6" x14ac:dyDescent="0.25">
      <c r="A280" s="292"/>
      <c r="B280" s="306"/>
      <c r="C280" s="306"/>
      <c r="D280" s="290"/>
      <c r="E280" s="290"/>
      <c r="F280" s="295"/>
      <c r="G280" s="295"/>
    </row>
    <row r="281" spans="1:7" ht="15.6" x14ac:dyDescent="0.25">
      <c r="A281" s="292"/>
      <c r="B281" s="306"/>
      <c r="C281" s="306"/>
      <c r="D281" s="290"/>
      <c r="E281" s="290"/>
      <c r="F281" s="295"/>
      <c r="G281" s="295"/>
    </row>
    <row r="282" spans="1:7" ht="15.6" x14ac:dyDescent="0.25">
      <c r="A282" s="292"/>
      <c r="B282" s="306"/>
      <c r="C282" s="306"/>
      <c r="D282" s="290"/>
      <c r="E282" s="290"/>
      <c r="F282" s="295"/>
      <c r="G282" s="295"/>
    </row>
    <row r="283" spans="1:7" ht="15.6" x14ac:dyDescent="0.25">
      <c r="A283" s="292"/>
      <c r="B283" s="306"/>
      <c r="C283" s="306"/>
      <c r="D283" s="290"/>
      <c r="E283" s="290"/>
      <c r="F283" s="295"/>
      <c r="G283" s="295"/>
    </row>
    <row r="284" spans="1:7" ht="15.6" x14ac:dyDescent="0.25">
      <c r="A284" s="292"/>
      <c r="B284" s="306"/>
      <c r="C284" s="306"/>
      <c r="D284" s="290"/>
      <c r="E284" s="290"/>
      <c r="F284" s="295"/>
      <c r="G284" s="295"/>
    </row>
    <row r="285" spans="1:7" ht="15.6" x14ac:dyDescent="0.25">
      <c r="A285" s="292"/>
      <c r="B285" s="306"/>
      <c r="C285" s="306"/>
      <c r="D285" s="290"/>
      <c r="E285" s="290"/>
      <c r="F285" s="295"/>
      <c r="G285" s="295"/>
    </row>
    <row r="286" spans="1:7" ht="15.6" x14ac:dyDescent="0.25">
      <c r="A286" s="292"/>
      <c r="B286" s="306"/>
      <c r="C286" s="306"/>
      <c r="D286" s="290"/>
      <c r="E286" s="290"/>
      <c r="F286" s="295"/>
      <c r="G286" s="295"/>
    </row>
    <row r="287" spans="1:7" ht="15.6" x14ac:dyDescent="0.25">
      <c r="A287" s="292"/>
      <c r="B287" s="306"/>
      <c r="C287" s="306"/>
      <c r="D287" s="290"/>
      <c r="E287" s="290"/>
      <c r="F287" s="295"/>
      <c r="G287" s="295"/>
    </row>
    <row r="288" spans="1:7" ht="15.6" x14ac:dyDescent="0.25">
      <c r="A288" s="292"/>
      <c r="B288" s="306"/>
      <c r="C288" s="306"/>
      <c r="D288" s="290"/>
      <c r="E288" s="290"/>
      <c r="F288" s="295"/>
      <c r="G288" s="295"/>
    </row>
    <row r="289" spans="1:7" ht="15.6" x14ac:dyDescent="0.25">
      <c r="A289" s="292"/>
      <c r="B289" s="306"/>
      <c r="C289" s="306"/>
      <c r="D289" s="290"/>
      <c r="E289" s="290"/>
      <c r="F289" s="295"/>
      <c r="G289" s="295"/>
    </row>
    <row r="290" spans="1:7" ht="15.6" x14ac:dyDescent="0.25">
      <c r="A290" s="292"/>
      <c r="B290" s="306"/>
      <c r="C290" s="306"/>
      <c r="D290" s="290"/>
      <c r="E290" s="290"/>
      <c r="F290" s="295"/>
      <c r="G290" s="295"/>
    </row>
    <row r="291" spans="1:7" ht="15.6" x14ac:dyDescent="0.25">
      <c r="A291" s="292"/>
      <c r="B291" s="306"/>
      <c r="C291" s="306"/>
      <c r="D291" s="290"/>
      <c r="E291" s="290"/>
      <c r="F291" s="295"/>
      <c r="G291" s="295"/>
    </row>
    <row r="292" spans="1:7" ht="15.6" x14ac:dyDescent="0.25">
      <c r="A292" s="292"/>
      <c r="B292" s="306"/>
      <c r="C292" s="306"/>
      <c r="D292" s="290"/>
      <c r="E292" s="290"/>
      <c r="F292" s="295"/>
      <c r="G292" s="295"/>
    </row>
    <row r="293" spans="1:7" ht="15.6" x14ac:dyDescent="0.25">
      <c r="A293" s="292"/>
      <c r="B293" s="306"/>
      <c r="C293" s="306"/>
      <c r="D293" s="290"/>
      <c r="E293" s="290"/>
      <c r="F293" s="295"/>
      <c r="G293" s="295"/>
    </row>
    <row r="294" spans="1:7" ht="15.6" x14ac:dyDescent="0.25">
      <c r="A294" s="292"/>
      <c r="B294" s="306"/>
      <c r="C294" s="306"/>
      <c r="D294" s="290"/>
      <c r="E294" s="290"/>
      <c r="F294" s="295"/>
      <c r="G294" s="295"/>
    </row>
    <row r="295" spans="1:7" ht="15.6" x14ac:dyDescent="0.25">
      <c r="A295" s="292"/>
      <c r="B295" s="306"/>
      <c r="C295" s="306"/>
      <c r="D295" s="290"/>
      <c r="E295" s="290"/>
      <c r="F295" s="295"/>
      <c r="G295" s="295"/>
    </row>
    <row r="296" spans="1:7" ht="15.6" x14ac:dyDescent="0.25">
      <c r="A296" s="292"/>
      <c r="B296" s="306"/>
      <c r="C296" s="306"/>
      <c r="D296" s="290"/>
      <c r="E296" s="290"/>
      <c r="F296" s="295"/>
      <c r="G296" s="295"/>
    </row>
    <row r="297" spans="1:7" ht="15.6" x14ac:dyDescent="0.25">
      <c r="A297" s="292"/>
      <c r="B297" s="306"/>
      <c r="C297" s="306"/>
      <c r="D297" s="290"/>
      <c r="E297" s="290"/>
      <c r="F297" s="295"/>
      <c r="G297" s="295"/>
    </row>
    <row r="298" spans="1:7" ht="15.6" x14ac:dyDescent="0.25">
      <c r="A298" s="292"/>
      <c r="B298" s="306"/>
      <c r="C298" s="306"/>
      <c r="D298" s="290"/>
      <c r="E298" s="290"/>
      <c r="F298" s="295"/>
      <c r="G298" s="295"/>
    </row>
    <row r="299" spans="1:7" ht="15.6" x14ac:dyDescent="0.25">
      <c r="A299" s="292"/>
      <c r="B299" s="306"/>
      <c r="C299" s="306"/>
      <c r="D299" s="290"/>
      <c r="E299" s="290"/>
      <c r="F299" s="295"/>
      <c r="G299" s="295"/>
    </row>
    <row r="300" spans="1:7" ht="15.6" x14ac:dyDescent="0.25">
      <c r="A300" s="292"/>
      <c r="B300" s="306"/>
      <c r="C300" s="306"/>
      <c r="D300" s="290"/>
      <c r="E300" s="290"/>
      <c r="F300" s="295"/>
      <c r="G300" s="295"/>
    </row>
    <row r="301" spans="1:7" ht="15.6" x14ac:dyDescent="0.25">
      <c r="A301" s="292"/>
      <c r="B301" s="306"/>
      <c r="C301" s="306"/>
      <c r="D301" s="290"/>
      <c r="E301" s="290"/>
      <c r="F301" s="295"/>
      <c r="G301" s="295"/>
    </row>
    <row r="302" spans="1:7" ht="15.6" x14ac:dyDescent="0.25">
      <c r="A302" s="292"/>
      <c r="B302" s="306"/>
      <c r="C302" s="306"/>
      <c r="D302" s="290"/>
      <c r="E302" s="290"/>
      <c r="F302" s="295"/>
      <c r="G302" s="295"/>
    </row>
    <row r="303" spans="1:7" ht="15.6" x14ac:dyDescent="0.25">
      <c r="A303" s="292"/>
      <c r="B303" s="306"/>
      <c r="C303" s="306"/>
      <c r="D303" s="290"/>
      <c r="E303" s="290"/>
      <c r="F303" s="295"/>
      <c r="G303" s="295"/>
    </row>
    <row r="304" spans="1:7" ht="15.6" x14ac:dyDescent="0.25">
      <c r="A304" s="292"/>
      <c r="B304" s="306"/>
      <c r="C304" s="306"/>
      <c r="D304" s="290"/>
      <c r="E304" s="290"/>
      <c r="F304" s="295"/>
      <c r="G304" s="295"/>
    </row>
    <row r="305" spans="1:7" ht="15.6" x14ac:dyDescent="0.25">
      <c r="A305" s="292"/>
      <c r="B305" s="306"/>
      <c r="C305" s="306"/>
      <c r="D305" s="290"/>
      <c r="E305" s="290"/>
      <c r="F305" s="295"/>
      <c r="G305" s="295"/>
    </row>
    <row r="306" spans="1:7" ht="15.6" x14ac:dyDescent="0.25">
      <c r="A306" s="292"/>
      <c r="B306" s="306"/>
      <c r="C306" s="306"/>
      <c r="D306" s="290"/>
      <c r="E306" s="290"/>
      <c r="F306" s="295"/>
      <c r="G306" s="295"/>
    </row>
    <row r="307" spans="1:7" ht="15.6" x14ac:dyDescent="0.25">
      <c r="A307" s="292"/>
      <c r="B307" s="306"/>
      <c r="C307" s="306"/>
      <c r="D307" s="290"/>
      <c r="E307" s="290"/>
      <c r="F307" s="295"/>
      <c r="G307" s="295"/>
    </row>
    <row r="308" spans="1:7" ht="15.6" x14ac:dyDescent="0.25">
      <c r="A308" s="292"/>
      <c r="B308" s="306"/>
      <c r="C308" s="306"/>
      <c r="D308" s="290"/>
      <c r="E308" s="290"/>
      <c r="F308" s="295"/>
      <c r="G308" s="295"/>
    </row>
    <row r="309" spans="1:7" ht="15.6" x14ac:dyDescent="0.25">
      <c r="A309" s="292"/>
      <c r="B309" s="306"/>
      <c r="C309" s="306"/>
      <c r="D309" s="290"/>
      <c r="E309" s="290"/>
      <c r="F309" s="295"/>
      <c r="G309" s="295"/>
    </row>
    <row r="310" spans="1:7" ht="15.6" x14ac:dyDescent="0.25">
      <c r="A310" s="292"/>
      <c r="B310" s="306"/>
      <c r="C310" s="306"/>
      <c r="D310" s="290"/>
      <c r="E310" s="290"/>
      <c r="F310" s="295"/>
      <c r="G310" s="295"/>
    </row>
    <row r="311" spans="1:7" ht="15.6" x14ac:dyDescent="0.25">
      <c r="A311" s="292"/>
      <c r="B311" s="306"/>
      <c r="C311" s="306"/>
      <c r="D311" s="290"/>
      <c r="E311" s="290"/>
      <c r="F311" s="295"/>
      <c r="G311" s="295"/>
    </row>
    <row r="312" spans="1:7" ht="15.6" x14ac:dyDescent="0.25">
      <c r="A312" s="292"/>
      <c r="B312" s="306"/>
      <c r="C312" s="306"/>
      <c r="D312" s="290"/>
      <c r="E312" s="290"/>
      <c r="F312" s="295"/>
      <c r="G312" s="295"/>
    </row>
    <row r="313" spans="1:7" ht="15.6" x14ac:dyDescent="0.25">
      <c r="A313" s="292"/>
      <c r="B313" s="306"/>
      <c r="C313" s="306"/>
      <c r="D313" s="290"/>
      <c r="E313" s="290"/>
      <c r="F313" s="295"/>
      <c r="G313" s="295"/>
    </row>
    <row r="314" spans="1:7" ht="15.6" x14ac:dyDescent="0.25">
      <c r="A314" s="292"/>
      <c r="B314" s="306"/>
      <c r="C314" s="306"/>
      <c r="D314" s="290"/>
      <c r="E314" s="290"/>
      <c r="F314" s="295"/>
      <c r="G314" s="295"/>
    </row>
    <row r="315" spans="1:7" ht="15.6" x14ac:dyDescent="0.25">
      <c r="A315" s="292"/>
      <c r="B315" s="306"/>
      <c r="C315" s="306"/>
      <c r="D315" s="290"/>
      <c r="E315" s="290"/>
      <c r="F315" s="295"/>
      <c r="G315" s="295"/>
    </row>
    <row r="316" spans="1:7" ht="15.6" x14ac:dyDescent="0.25">
      <c r="A316" s="292"/>
      <c r="B316" s="306"/>
      <c r="C316" s="306"/>
      <c r="D316" s="290"/>
      <c r="E316" s="290"/>
      <c r="F316" s="295"/>
      <c r="G316" s="295"/>
    </row>
    <row r="317" spans="1:7" ht="15.6" x14ac:dyDescent="0.25">
      <c r="A317" s="292"/>
      <c r="B317" s="306"/>
      <c r="C317" s="306"/>
      <c r="D317" s="290"/>
      <c r="E317" s="290"/>
      <c r="F317" s="295"/>
      <c r="G317" s="295"/>
    </row>
    <row r="318" spans="1:7" ht="15.6" x14ac:dyDescent="0.25">
      <c r="A318" s="292"/>
      <c r="B318" s="306"/>
      <c r="C318" s="306"/>
      <c r="D318" s="290"/>
      <c r="E318" s="290"/>
      <c r="F318" s="295"/>
      <c r="G318" s="295"/>
    </row>
    <row r="319" spans="1:7" ht="15.6" x14ac:dyDescent="0.25">
      <c r="A319" s="292"/>
      <c r="B319" s="306"/>
      <c r="C319" s="306"/>
      <c r="D319" s="290"/>
      <c r="E319" s="290"/>
      <c r="F319" s="295"/>
      <c r="G319" s="295"/>
    </row>
    <row r="320" spans="1:7" ht="15.6" x14ac:dyDescent="0.25">
      <c r="A320" s="292"/>
      <c r="B320" s="306"/>
      <c r="C320" s="306"/>
      <c r="D320" s="290"/>
      <c r="E320" s="290"/>
      <c r="F320" s="295"/>
      <c r="G320" s="295"/>
    </row>
    <row r="321" spans="1:7" ht="15.6" x14ac:dyDescent="0.25">
      <c r="A321" s="292"/>
      <c r="B321" s="306"/>
      <c r="C321" s="306"/>
      <c r="D321" s="290"/>
      <c r="E321" s="290"/>
      <c r="F321" s="295"/>
      <c r="G321" s="295"/>
    </row>
    <row r="322" spans="1:7" ht="15.6" x14ac:dyDescent="0.25">
      <c r="A322" s="292"/>
      <c r="B322" s="306"/>
      <c r="C322" s="306"/>
      <c r="D322" s="290"/>
      <c r="E322" s="290"/>
      <c r="F322" s="295"/>
      <c r="G322" s="295"/>
    </row>
    <row r="323" spans="1:7" ht="15.6" x14ac:dyDescent="0.25">
      <c r="A323" s="292"/>
      <c r="B323" s="306"/>
      <c r="C323" s="306"/>
      <c r="D323" s="290"/>
      <c r="E323" s="290"/>
      <c r="F323" s="295"/>
      <c r="G323" s="295"/>
    </row>
    <row r="324" spans="1:7" ht="15.6" x14ac:dyDescent="0.25">
      <c r="A324" s="292"/>
      <c r="B324" s="306"/>
      <c r="C324" s="306"/>
      <c r="D324" s="290"/>
      <c r="E324" s="290"/>
      <c r="F324" s="295"/>
      <c r="G324" s="295"/>
    </row>
    <row r="325" spans="1:7" ht="15.6" x14ac:dyDescent="0.25">
      <c r="A325" s="292"/>
      <c r="B325" s="306"/>
      <c r="C325" s="306"/>
      <c r="D325" s="290"/>
      <c r="E325" s="290"/>
      <c r="F325" s="295"/>
      <c r="G325" s="295"/>
    </row>
    <row r="326" spans="1:7" ht="15.6" x14ac:dyDescent="0.25">
      <c r="A326" s="292"/>
      <c r="B326" s="306"/>
      <c r="C326" s="306"/>
      <c r="D326" s="290"/>
      <c r="E326" s="290"/>
      <c r="F326" s="295"/>
      <c r="G326" s="295"/>
    </row>
    <row r="327" spans="1:7" ht="15.6" x14ac:dyDescent="0.25">
      <c r="A327" s="292"/>
      <c r="B327" s="306"/>
      <c r="C327" s="306"/>
      <c r="D327" s="290"/>
      <c r="E327" s="290"/>
      <c r="F327" s="295"/>
      <c r="G327" s="295"/>
    </row>
    <row r="328" spans="1:7" ht="15.6" x14ac:dyDescent="0.25">
      <c r="A328" s="292"/>
      <c r="B328" s="306"/>
      <c r="C328" s="306"/>
      <c r="D328" s="290"/>
      <c r="E328" s="290"/>
      <c r="F328" s="295"/>
      <c r="G328" s="295"/>
    </row>
    <row r="329" spans="1:7" ht="15.6" x14ac:dyDescent="0.25">
      <c r="A329" s="292"/>
      <c r="B329" s="306"/>
      <c r="C329" s="306"/>
      <c r="D329" s="290"/>
      <c r="E329" s="290"/>
      <c r="F329" s="295"/>
      <c r="G329" s="295"/>
    </row>
    <row r="330" spans="1:7" ht="15.6" x14ac:dyDescent="0.25">
      <c r="A330" s="292"/>
      <c r="B330" s="306"/>
      <c r="C330" s="306"/>
      <c r="D330" s="290"/>
      <c r="E330" s="290"/>
      <c r="F330" s="295"/>
      <c r="G330" s="295"/>
    </row>
    <row r="331" spans="1:7" ht="15.6" x14ac:dyDescent="0.25">
      <c r="A331" s="292"/>
      <c r="B331" s="306"/>
      <c r="C331" s="306"/>
      <c r="D331" s="290"/>
      <c r="E331" s="290"/>
      <c r="F331" s="295"/>
      <c r="G331" s="295"/>
    </row>
    <row r="332" spans="1:7" ht="15.6" x14ac:dyDescent="0.25">
      <c r="A332" s="292"/>
      <c r="B332" s="306"/>
      <c r="C332" s="306"/>
      <c r="D332" s="290"/>
      <c r="E332" s="290"/>
      <c r="F332" s="295"/>
      <c r="G332" s="295"/>
    </row>
    <row r="333" spans="1:7" ht="15.6" x14ac:dyDescent="0.25">
      <c r="A333" s="292"/>
      <c r="B333" s="306"/>
      <c r="C333" s="306"/>
      <c r="D333" s="290"/>
      <c r="E333" s="290"/>
      <c r="F333" s="295"/>
      <c r="G333" s="295"/>
    </row>
    <row r="334" spans="1:7" ht="15.6" x14ac:dyDescent="0.25">
      <c r="A334" s="292"/>
      <c r="B334" s="306"/>
      <c r="C334" s="306"/>
      <c r="D334" s="290"/>
      <c r="E334" s="290"/>
      <c r="F334" s="295"/>
      <c r="G334" s="295"/>
    </row>
    <row r="335" spans="1:7" ht="15.6" x14ac:dyDescent="0.25">
      <c r="A335" s="292"/>
      <c r="B335" s="306"/>
      <c r="C335" s="306"/>
      <c r="D335" s="290"/>
      <c r="E335" s="290"/>
      <c r="F335" s="295"/>
      <c r="G335" s="295"/>
    </row>
    <row r="336" spans="1:7" ht="15.6" x14ac:dyDescent="0.25">
      <c r="A336" s="292"/>
      <c r="B336" s="306"/>
      <c r="C336" s="306"/>
      <c r="D336" s="290"/>
      <c r="E336" s="290"/>
      <c r="F336" s="295"/>
      <c r="G336" s="295"/>
    </row>
    <row r="337" spans="1:7" ht="15.6" x14ac:dyDescent="0.25">
      <c r="A337" s="292"/>
      <c r="B337" s="306"/>
      <c r="C337" s="306"/>
      <c r="D337" s="290"/>
      <c r="E337" s="290"/>
      <c r="F337" s="295"/>
      <c r="G337" s="295"/>
    </row>
    <row r="338" spans="1:7" ht="15.6" x14ac:dyDescent="0.25">
      <c r="A338" s="292"/>
      <c r="B338" s="306"/>
      <c r="C338" s="306"/>
      <c r="D338" s="290"/>
      <c r="E338" s="290"/>
      <c r="F338" s="295"/>
      <c r="G338" s="295"/>
    </row>
    <row r="339" spans="1:7" ht="15.6" x14ac:dyDescent="0.25">
      <c r="A339" s="292"/>
      <c r="B339" s="306"/>
      <c r="C339" s="306"/>
      <c r="D339" s="290"/>
      <c r="E339" s="290"/>
      <c r="F339" s="295"/>
      <c r="G339" s="295"/>
    </row>
    <row r="340" spans="1:7" ht="15.6" x14ac:dyDescent="0.25">
      <c r="A340" s="292"/>
      <c r="B340" s="306"/>
      <c r="C340" s="306"/>
      <c r="D340" s="290"/>
      <c r="E340" s="290"/>
      <c r="F340" s="295"/>
      <c r="G340" s="295"/>
    </row>
    <row r="341" spans="1:7" ht="15.6" x14ac:dyDescent="0.25">
      <c r="A341" s="292"/>
      <c r="B341" s="306"/>
      <c r="C341" s="306"/>
      <c r="D341" s="290"/>
      <c r="E341" s="290"/>
      <c r="F341" s="295"/>
      <c r="G341" s="295"/>
    </row>
    <row r="342" spans="1:7" ht="15.6" x14ac:dyDescent="0.25">
      <c r="A342" s="292"/>
      <c r="B342" s="306"/>
      <c r="C342" s="306"/>
      <c r="D342" s="290"/>
      <c r="E342" s="290"/>
      <c r="F342" s="295"/>
      <c r="G342" s="295"/>
    </row>
    <row r="343" spans="1:7" ht="15.6" x14ac:dyDescent="0.25">
      <c r="A343" s="292"/>
      <c r="B343" s="306"/>
      <c r="C343" s="306"/>
      <c r="D343" s="290"/>
      <c r="E343" s="290"/>
      <c r="F343" s="295"/>
      <c r="G343" s="295"/>
    </row>
    <row r="344" spans="1:7" ht="15.6" x14ac:dyDescent="0.25">
      <c r="A344" s="292"/>
      <c r="B344" s="306"/>
      <c r="C344" s="306"/>
      <c r="D344" s="290"/>
      <c r="E344" s="290"/>
      <c r="F344" s="295"/>
      <c r="G344" s="295"/>
    </row>
    <row r="345" spans="1:7" ht="15.6" x14ac:dyDescent="0.25">
      <c r="A345" s="292"/>
      <c r="B345" s="306"/>
      <c r="C345" s="306"/>
      <c r="D345" s="290"/>
      <c r="E345" s="290"/>
      <c r="F345" s="295"/>
      <c r="G345" s="295"/>
    </row>
    <row r="346" spans="1:7" ht="15.6" x14ac:dyDescent="0.25">
      <c r="A346" s="292"/>
      <c r="B346" s="306"/>
      <c r="C346" s="306"/>
      <c r="D346" s="290"/>
      <c r="E346" s="290"/>
      <c r="F346" s="295"/>
      <c r="G346" s="295"/>
    </row>
    <row r="347" spans="1:7" ht="15.6" x14ac:dyDescent="0.25">
      <c r="A347" s="292"/>
      <c r="B347" s="306"/>
      <c r="C347" s="306"/>
      <c r="D347" s="290"/>
      <c r="E347" s="290"/>
      <c r="F347" s="295"/>
      <c r="G347" s="295"/>
    </row>
    <row r="348" spans="1:7" ht="15.6" x14ac:dyDescent="0.25">
      <c r="A348" s="292"/>
      <c r="B348" s="306"/>
      <c r="C348" s="306"/>
      <c r="D348" s="290"/>
      <c r="E348" s="290"/>
      <c r="F348" s="295"/>
      <c r="G348" s="295"/>
    </row>
    <row r="349" spans="1:7" ht="15.6" x14ac:dyDescent="0.25">
      <c r="A349" s="292"/>
      <c r="B349" s="306"/>
      <c r="C349" s="306"/>
      <c r="D349" s="290"/>
      <c r="E349" s="290"/>
      <c r="F349" s="295"/>
      <c r="G349" s="295"/>
    </row>
    <row r="350" spans="1:7" ht="15.6" x14ac:dyDescent="0.25">
      <c r="A350" s="292"/>
      <c r="B350" s="306"/>
      <c r="C350" s="306"/>
      <c r="D350" s="290"/>
      <c r="E350" s="290"/>
      <c r="F350" s="295"/>
      <c r="G350" s="295"/>
    </row>
    <row r="351" spans="1:7" ht="15.6" x14ac:dyDescent="0.25">
      <c r="A351" s="292"/>
      <c r="B351" s="306"/>
      <c r="C351" s="306"/>
      <c r="D351" s="290"/>
      <c r="E351" s="290"/>
      <c r="F351" s="295"/>
      <c r="G351" s="295"/>
    </row>
    <row r="352" spans="1:7" ht="15.6" x14ac:dyDescent="0.25">
      <c r="A352" s="292"/>
      <c r="B352" s="306"/>
      <c r="C352" s="306"/>
      <c r="D352" s="290"/>
      <c r="E352" s="290"/>
      <c r="F352" s="295"/>
      <c r="G352" s="295"/>
    </row>
    <row r="353" spans="1:7" ht="15.6" x14ac:dyDescent="0.25">
      <c r="A353" s="292"/>
      <c r="B353" s="306"/>
      <c r="C353" s="306"/>
      <c r="D353" s="290"/>
      <c r="E353" s="290"/>
      <c r="F353" s="295"/>
      <c r="G353" s="295"/>
    </row>
    <row r="354" spans="1:7" ht="15.6" x14ac:dyDescent="0.25">
      <c r="A354" s="292"/>
      <c r="B354" s="306"/>
      <c r="C354" s="306"/>
      <c r="D354" s="290"/>
      <c r="E354" s="290"/>
      <c r="F354" s="295"/>
      <c r="G354" s="295"/>
    </row>
    <row r="355" spans="1:7" ht="15.6" x14ac:dyDescent="0.25">
      <c r="A355" s="292"/>
      <c r="B355" s="306"/>
      <c r="C355" s="306"/>
      <c r="D355" s="290"/>
      <c r="E355" s="290"/>
      <c r="F355" s="295"/>
      <c r="G355" s="295"/>
    </row>
    <row r="356" spans="1:7" ht="15.6" x14ac:dyDescent="0.25">
      <c r="A356" s="292"/>
      <c r="B356" s="306"/>
      <c r="C356" s="306"/>
      <c r="D356" s="290"/>
      <c r="E356" s="290"/>
      <c r="F356" s="295"/>
      <c r="G356" s="295"/>
    </row>
    <row r="357" spans="1:7" ht="15.6" x14ac:dyDescent="0.25">
      <c r="A357" s="292"/>
      <c r="B357" s="306"/>
      <c r="C357" s="306"/>
      <c r="D357" s="290"/>
      <c r="E357" s="290"/>
      <c r="F357" s="295"/>
      <c r="G357" s="295"/>
    </row>
    <row r="358" spans="1:7" ht="15.6" x14ac:dyDescent="0.25">
      <c r="A358" s="292"/>
      <c r="B358" s="306"/>
      <c r="C358" s="306"/>
      <c r="D358" s="290"/>
      <c r="E358" s="290"/>
      <c r="F358" s="295"/>
      <c r="G358" s="295"/>
    </row>
    <row r="359" spans="1:7" ht="15.6" x14ac:dyDescent="0.25">
      <c r="A359" s="292"/>
      <c r="B359" s="306"/>
      <c r="C359" s="306"/>
      <c r="D359" s="290"/>
      <c r="E359" s="290"/>
      <c r="F359" s="295"/>
      <c r="G359" s="295"/>
    </row>
    <row r="360" spans="1:7" ht="15.6" x14ac:dyDescent="0.25">
      <c r="A360" s="292"/>
      <c r="B360" s="306"/>
      <c r="C360" s="306"/>
      <c r="D360" s="290"/>
      <c r="E360" s="290"/>
      <c r="F360" s="295"/>
      <c r="G360" s="295"/>
    </row>
    <row r="361" spans="1:7" ht="15.6" x14ac:dyDescent="0.25">
      <c r="A361" s="292"/>
      <c r="B361" s="306"/>
      <c r="C361" s="306"/>
      <c r="D361" s="290"/>
      <c r="E361" s="290"/>
      <c r="F361" s="295"/>
      <c r="G361" s="295"/>
    </row>
    <row r="362" spans="1:7" ht="15.6" x14ac:dyDescent="0.25">
      <c r="A362" s="292"/>
      <c r="B362" s="306"/>
      <c r="C362" s="306"/>
      <c r="D362" s="290"/>
      <c r="E362" s="290"/>
      <c r="F362" s="295"/>
      <c r="G362" s="295"/>
    </row>
    <row r="363" spans="1:7" ht="15.6" x14ac:dyDescent="0.25">
      <c r="A363" s="292"/>
      <c r="B363" s="306"/>
      <c r="C363" s="306"/>
      <c r="D363" s="290"/>
      <c r="E363" s="290"/>
      <c r="F363" s="295"/>
      <c r="G363" s="295"/>
    </row>
    <row r="364" spans="1:7" ht="15.6" x14ac:dyDescent="0.25">
      <c r="A364" s="292"/>
      <c r="B364" s="306"/>
      <c r="C364" s="306"/>
      <c r="D364" s="290"/>
      <c r="E364" s="290"/>
      <c r="F364" s="295"/>
      <c r="G364" s="295"/>
    </row>
    <row r="365" spans="1:7" ht="15.6" x14ac:dyDescent="0.25">
      <c r="A365" s="292"/>
      <c r="B365" s="306"/>
      <c r="C365" s="306"/>
      <c r="D365" s="290"/>
      <c r="E365" s="290"/>
      <c r="F365" s="295"/>
      <c r="G365" s="295"/>
    </row>
    <row r="366" spans="1:7" ht="15.6" x14ac:dyDescent="0.25">
      <c r="A366" s="292"/>
      <c r="B366" s="306"/>
      <c r="C366" s="306"/>
      <c r="D366" s="290"/>
      <c r="E366" s="290"/>
      <c r="F366" s="295"/>
      <c r="G366" s="295"/>
    </row>
    <row r="367" spans="1:7" ht="15.6" x14ac:dyDescent="0.25">
      <c r="A367" s="292"/>
      <c r="B367" s="306"/>
      <c r="C367" s="306"/>
      <c r="D367" s="290"/>
      <c r="E367" s="290"/>
      <c r="F367" s="295"/>
      <c r="G367" s="295"/>
    </row>
    <row r="368" spans="1:7" ht="15.6" x14ac:dyDescent="0.25">
      <c r="A368" s="292"/>
      <c r="B368" s="306"/>
      <c r="C368" s="306"/>
      <c r="D368" s="290"/>
      <c r="E368" s="290"/>
      <c r="F368" s="295"/>
      <c r="G368" s="295"/>
    </row>
    <row r="369" spans="1:7" ht="15.6" x14ac:dyDescent="0.25">
      <c r="A369" s="292"/>
      <c r="B369" s="306"/>
      <c r="C369" s="306"/>
      <c r="D369" s="290"/>
      <c r="E369" s="290"/>
      <c r="F369" s="295"/>
      <c r="G369" s="295"/>
    </row>
    <row r="370" spans="1:7" ht="15.6" x14ac:dyDescent="0.25">
      <c r="A370" s="292"/>
      <c r="B370" s="306"/>
      <c r="C370" s="306"/>
      <c r="D370" s="290"/>
      <c r="E370" s="290"/>
      <c r="F370" s="295"/>
      <c r="G370" s="295"/>
    </row>
    <row r="371" spans="1:7" ht="15.6" x14ac:dyDescent="0.25">
      <c r="A371" s="292"/>
      <c r="B371" s="306"/>
      <c r="C371" s="306"/>
      <c r="D371" s="290"/>
      <c r="E371" s="290"/>
      <c r="F371" s="295"/>
      <c r="G371" s="295"/>
    </row>
    <row r="372" spans="1:7" ht="15.6" x14ac:dyDescent="0.25">
      <c r="A372" s="292"/>
      <c r="B372" s="306"/>
      <c r="C372" s="306"/>
      <c r="D372" s="290"/>
      <c r="E372" s="290"/>
      <c r="F372" s="295"/>
      <c r="G372" s="295"/>
    </row>
    <row r="373" spans="1:7" ht="15.6" x14ac:dyDescent="0.25">
      <c r="A373" s="292"/>
      <c r="B373" s="306"/>
      <c r="C373" s="306"/>
      <c r="D373" s="290"/>
      <c r="E373" s="290"/>
      <c r="F373" s="295"/>
      <c r="G373" s="295"/>
    </row>
    <row r="374" spans="1:7" ht="15.6" x14ac:dyDescent="0.25">
      <c r="A374" s="292"/>
      <c r="B374" s="306"/>
      <c r="C374" s="306"/>
      <c r="D374" s="290"/>
      <c r="E374" s="290"/>
      <c r="F374" s="295"/>
      <c r="G374" s="295"/>
    </row>
    <row r="375" spans="1:7" ht="15.6" x14ac:dyDescent="0.25">
      <c r="A375" s="292"/>
      <c r="B375" s="306"/>
      <c r="C375" s="306"/>
      <c r="D375" s="290"/>
      <c r="E375" s="290"/>
      <c r="F375" s="295"/>
      <c r="G375" s="295"/>
    </row>
    <row r="376" spans="1:7" ht="15.6" x14ac:dyDescent="0.25">
      <c r="A376" s="292"/>
      <c r="B376" s="306"/>
      <c r="C376" s="306"/>
      <c r="D376" s="290"/>
      <c r="E376" s="290"/>
      <c r="F376" s="295"/>
      <c r="G376" s="295"/>
    </row>
    <row r="377" spans="1:7" ht="15.6" x14ac:dyDescent="0.25">
      <c r="A377" s="292"/>
      <c r="B377" s="306"/>
      <c r="C377" s="306"/>
      <c r="D377" s="290"/>
      <c r="E377" s="290"/>
      <c r="F377" s="295"/>
      <c r="G377" s="295"/>
    </row>
    <row r="378" spans="1:7" ht="15.6" x14ac:dyDescent="0.25">
      <c r="A378" s="292"/>
      <c r="B378" s="306"/>
      <c r="C378" s="306"/>
      <c r="D378" s="290"/>
      <c r="E378" s="290"/>
      <c r="F378" s="295"/>
      <c r="G378" s="295"/>
    </row>
    <row r="379" spans="1:7" ht="15.6" x14ac:dyDescent="0.25">
      <c r="A379" s="292"/>
      <c r="B379" s="306"/>
      <c r="C379" s="306"/>
      <c r="D379" s="290"/>
      <c r="E379" s="290"/>
      <c r="F379" s="295"/>
      <c r="G379" s="295"/>
    </row>
    <row r="380" spans="1:7" ht="15.6" x14ac:dyDescent="0.25">
      <c r="A380" s="292"/>
      <c r="B380" s="306"/>
      <c r="C380" s="306"/>
      <c r="D380" s="290"/>
      <c r="E380" s="290"/>
      <c r="F380" s="295"/>
      <c r="G380" s="295"/>
    </row>
    <row r="381" spans="1:7" ht="15.6" x14ac:dyDescent="0.25">
      <c r="A381" s="292"/>
      <c r="B381" s="306"/>
      <c r="C381" s="306"/>
      <c r="D381" s="290"/>
      <c r="E381" s="290"/>
      <c r="F381" s="295"/>
      <c r="G381" s="295"/>
    </row>
    <row r="382" spans="1:7" ht="15.6" x14ac:dyDescent="0.25">
      <c r="A382" s="292"/>
      <c r="B382" s="306"/>
      <c r="C382" s="306"/>
      <c r="D382" s="290"/>
      <c r="E382" s="290"/>
      <c r="F382" s="295"/>
      <c r="G382" s="295"/>
    </row>
    <row r="383" spans="1:7" ht="15.6" x14ac:dyDescent="0.25">
      <c r="A383" s="292"/>
      <c r="B383" s="306"/>
      <c r="C383" s="306"/>
      <c r="D383" s="290"/>
      <c r="E383" s="290"/>
      <c r="F383" s="295"/>
      <c r="G383" s="295"/>
    </row>
    <row r="384" spans="1:7" ht="15.6" x14ac:dyDescent="0.25">
      <c r="A384" s="292"/>
      <c r="B384" s="306"/>
      <c r="C384" s="306"/>
      <c r="D384" s="290"/>
      <c r="E384" s="290"/>
      <c r="F384" s="295"/>
      <c r="G384" s="295"/>
    </row>
    <row r="385" spans="1:7" ht="15.6" x14ac:dyDescent="0.25">
      <c r="A385" s="292"/>
      <c r="B385" s="306"/>
      <c r="C385" s="306"/>
      <c r="D385" s="290"/>
      <c r="E385" s="290"/>
      <c r="F385" s="295"/>
      <c r="G385" s="295"/>
    </row>
    <row r="386" spans="1:7" ht="15.6" x14ac:dyDescent="0.25">
      <c r="A386" s="292"/>
      <c r="B386" s="306"/>
      <c r="C386" s="306"/>
      <c r="D386" s="290"/>
      <c r="E386" s="290"/>
      <c r="F386" s="295"/>
      <c r="G386" s="295"/>
    </row>
    <row r="387" spans="1:7" ht="15.6" x14ac:dyDescent="0.25">
      <c r="A387" s="292"/>
      <c r="B387" s="306"/>
      <c r="C387" s="306"/>
      <c r="D387" s="290"/>
      <c r="E387" s="290"/>
      <c r="F387" s="295"/>
      <c r="G387" s="295"/>
    </row>
    <row r="388" spans="1:7" ht="15.6" x14ac:dyDescent="0.25">
      <c r="A388" s="292"/>
      <c r="B388" s="306"/>
      <c r="C388" s="306"/>
      <c r="D388" s="290"/>
      <c r="E388" s="290"/>
      <c r="F388" s="295"/>
      <c r="G388" s="295"/>
    </row>
    <row r="389" spans="1:7" ht="15.6" x14ac:dyDescent="0.25">
      <c r="A389" s="292"/>
      <c r="B389" s="306"/>
      <c r="C389" s="306"/>
      <c r="D389" s="290"/>
      <c r="E389" s="290"/>
      <c r="F389" s="295"/>
      <c r="G389" s="295"/>
    </row>
    <row r="390" spans="1:7" ht="15.6" x14ac:dyDescent="0.25">
      <c r="A390" s="292"/>
      <c r="B390" s="306"/>
      <c r="C390" s="306"/>
      <c r="D390" s="290"/>
      <c r="E390" s="290"/>
      <c r="F390" s="295"/>
      <c r="G390" s="295"/>
    </row>
    <row r="391" spans="1:7" ht="15.6" x14ac:dyDescent="0.25">
      <c r="A391" s="292"/>
      <c r="B391" s="306"/>
      <c r="C391" s="306"/>
      <c r="D391" s="290"/>
      <c r="E391" s="290"/>
      <c r="F391" s="295"/>
      <c r="G391" s="295"/>
    </row>
    <row r="392" spans="1:7" ht="15.6" x14ac:dyDescent="0.25">
      <c r="A392" s="292"/>
      <c r="B392" s="306"/>
      <c r="C392" s="306"/>
      <c r="D392" s="290"/>
      <c r="E392" s="290"/>
      <c r="F392" s="295"/>
      <c r="G392" s="295"/>
    </row>
    <row r="393" spans="1:7" ht="15.6" x14ac:dyDescent="0.25">
      <c r="A393" s="292"/>
      <c r="B393" s="306"/>
      <c r="C393" s="306"/>
      <c r="D393" s="290"/>
      <c r="E393" s="290"/>
      <c r="F393" s="295"/>
      <c r="G393" s="295"/>
    </row>
    <row r="394" spans="1:7" ht="15.6" x14ac:dyDescent="0.25">
      <c r="A394" s="292"/>
      <c r="B394" s="306"/>
      <c r="C394" s="306"/>
      <c r="D394" s="290"/>
      <c r="E394" s="290"/>
      <c r="F394" s="295"/>
      <c r="G394" s="295"/>
    </row>
    <row r="395" spans="1:7" ht="15.6" x14ac:dyDescent="0.25">
      <c r="A395" s="292"/>
      <c r="B395" s="306"/>
      <c r="C395" s="306"/>
      <c r="D395" s="290"/>
      <c r="E395" s="290"/>
      <c r="F395" s="295"/>
      <c r="G395" s="295"/>
    </row>
    <row r="396" spans="1:7" ht="15.6" x14ac:dyDescent="0.25">
      <c r="A396" s="292"/>
      <c r="B396" s="306"/>
      <c r="C396" s="306"/>
      <c r="D396" s="290"/>
      <c r="E396" s="290"/>
      <c r="F396" s="295"/>
      <c r="G396" s="295"/>
    </row>
    <row r="397" spans="1:7" ht="15.6" x14ac:dyDescent="0.25">
      <c r="A397" s="292"/>
      <c r="B397" s="306"/>
      <c r="C397" s="306"/>
      <c r="D397" s="290"/>
      <c r="E397" s="290"/>
      <c r="F397" s="295"/>
      <c r="G397" s="295"/>
    </row>
    <row r="398" spans="1:7" ht="15.6" x14ac:dyDescent="0.25">
      <c r="A398" s="292"/>
      <c r="B398" s="306"/>
      <c r="C398" s="306"/>
      <c r="D398" s="290"/>
      <c r="E398" s="290"/>
      <c r="F398" s="295"/>
      <c r="G398" s="295"/>
    </row>
    <row r="399" spans="1:7" ht="15.6" x14ac:dyDescent="0.25">
      <c r="A399" s="292"/>
      <c r="B399" s="306"/>
      <c r="C399" s="306"/>
      <c r="D399" s="290"/>
      <c r="E399" s="290"/>
      <c r="F399" s="295"/>
      <c r="G399" s="295"/>
    </row>
    <row r="400" spans="1:7" ht="15.6" x14ac:dyDescent="0.25">
      <c r="A400" s="292"/>
      <c r="B400" s="306"/>
      <c r="C400" s="306"/>
      <c r="D400" s="290"/>
      <c r="E400" s="290"/>
      <c r="F400" s="295"/>
      <c r="G400" s="295"/>
    </row>
    <row r="401" spans="1:7" ht="15.6" x14ac:dyDescent="0.25">
      <c r="A401" s="292"/>
      <c r="B401" s="306"/>
      <c r="C401" s="306"/>
      <c r="D401" s="290"/>
      <c r="E401" s="290"/>
      <c r="F401" s="295"/>
      <c r="G401" s="295"/>
    </row>
    <row r="402" spans="1:7" ht="15.6" x14ac:dyDescent="0.25">
      <c r="A402" s="292"/>
      <c r="B402" s="306"/>
      <c r="C402" s="306"/>
      <c r="D402" s="290"/>
      <c r="E402" s="290"/>
      <c r="F402" s="295"/>
      <c r="G402" s="295"/>
    </row>
    <row r="403" spans="1:7" ht="15.6" x14ac:dyDescent="0.25">
      <c r="A403" s="292"/>
      <c r="B403" s="306"/>
      <c r="C403" s="306"/>
      <c r="D403" s="290"/>
      <c r="E403" s="290"/>
      <c r="F403" s="295"/>
      <c r="G403" s="295"/>
    </row>
    <row r="404" spans="1:7" ht="15.6" x14ac:dyDescent="0.25">
      <c r="A404" s="292"/>
      <c r="B404" s="306"/>
      <c r="C404" s="306"/>
      <c r="D404" s="290"/>
      <c r="E404" s="290"/>
      <c r="F404" s="295"/>
      <c r="G404" s="295"/>
    </row>
    <row r="405" spans="1:7" ht="15.6" x14ac:dyDescent="0.25">
      <c r="A405" s="292"/>
      <c r="B405" s="306"/>
      <c r="C405" s="306"/>
      <c r="D405" s="290"/>
      <c r="E405" s="290"/>
      <c r="F405" s="295"/>
      <c r="G405" s="295"/>
    </row>
    <row r="406" spans="1:7" ht="15.6" x14ac:dyDescent="0.25">
      <c r="A406" s="292"/>
      <c r="B406" s="306"/>
      <c r="C406" s="306"/>
      <c r="D406" s="290"/>
      <c r="E406" s="290"/>
      <c r="F406" s="295"/>
      <c r="G406" s="295"/>
    </row>
    <row r="407" spans="1:7" ht="15.6" x14ac:dyDescent="0.25">
      <c r="A407" s="292"/>
      <c r="B407" s="306"/>
      <c r="C407" s="306"/>
      <c r="D407" s="290"/>
      <c r="E407" s="290"/>
      <c r="F407" s="295"/>
      <c r="G407" s="295"/>
    </row>
    <row r="408" spans="1:7" ht="15.6" x14ac:dyDescent="0.25">
      <c r="A408" s="292"/>
      <c r="B408" s="306"/>
      <c r="C408" s="306"/>
      <c r="D408" s="290"/>
      <c r="E408" s="290"/>
      <c r="F408" s="295"/>
      <c r="G408" s="295"/>
    </row>
    <row r="409" spans="1:7" ht="15.6" x14ac:dyDescent="0.25">
      <c r="A409" s="292"/>
      <c r="B409" s="306"/>
      <c r="C409" s="306"/>
      <c r="D409" s="290"/>
      <c r="E409" s="290"/>
      <c r="F409" s="295"/>
      <c r="G409" s="295"/>
    </row>
    <row r="410" spans="1:7" ht="15.6" x14ac:dyDescent="0.25">
      <c r="A410" s="292"/>
      <c r="B410" s="306"/>
      <c r="C410" s="306"/>
      <c r="D410" s="290"/>
      <c r="E410" s="290"/>
      <c r="F410" s="295"/>
      <c r="G410" s="295"/>
    </row>
    <row r="411" spans="1:7" ht="15.6" x14ac:dyDescent="0.25">
      <c r="A411" s="292"/>
      <c r="B411" s="306"/>
      <c r="C411" s="306"/>
      <c r="D411" s="290"/>
      <c r="E411" s="290"/>
      <c r="F411" s="295"/>
      <c r="G411" s="295"/>
    </row>
    <row r="412" spans="1:7" ht="15.6" x14ac:dyDescent="0.25">
      <c r="A412" s="292"/>
      <c r="B412" s="306"/>
      <c r="C412" s="306"/>
      <c r="D412" s="290"/>
      <c r="E412" s="290"/>
      <c r="F412" s="295"/>
      <c r="G412" s="295"/>
    </row>
    <row r="413" spans="1:7" ht="15.6" x14ac:dyDescent="0.25">
      <c r="A413" s="292"/>
      <c r="B413" s="306"/>
      <c r="C413" s="306"/>
      <c r="D413" s="290"/>
      <c r="E413" s="290"/>
      <c r="F413" s="295"/>
      <c r="G413" s="295"/>
    </row>
    <row r="414" spans="1:7" ht="15.6" x14ac:dyDescent="0.25">
      <c r="A414" s="292"/>
      <c r="B414" s="306"/>
      <c r="C414" s="306"/>
      <c r="D414" s="290"/>
      <c r="E414" s="290"/>
      <c r="F414" s="295"/>
      <c r="G414" s="295"/>
    </row>
    <row r="415" spans="1:7" ht="15.6" x14ac:dyDescent="0.25">
      <c r="A415" s="292"/>
      <c r="B415" s="306"/>
      <c r="C415" s="306"/>
      <c r="D415" s="290"/>
      <c r="E415" s="290"/>
      <c r="F415" s="295"/>
      <c r="G415" s="295"/>
    </row>
    <row r="416" spans="1:7" ht="15.6" x14ac:dyDescent="0.25">
      <c r="A416" s="292"/>
      <c r="B416" s="306"/>
      <c r="C416" s="306"/>
      <c r="D416" s="290"/>
      <c r="E416" s="290"/>
      <c r="F416" s="295"/>
      <c r="G416" s="295"/>
    </row>
    <row r="417" spans="1:7" ht="15.6" x14ac:dyDescent="0.25">
      <c r="A417" s="292"/>
      <c r="B417" s="306"/>
      <c r="C417" s="306"/>
      <c r="D417" s="290"/>
      <c r="E417" s="290"/>
      <c r="F417" s="295"/>
      <c r="G417" s="295"/>
    </row>
    <row r="418" spans="1:7" ht="15.6" x14ac:dyDescent="0.25">
      <c r="A418" s="292"/>
      <c r="B418" s="306"/>
      <c r="C418" s="306"/>
      <c r="D418" s="290"/>
      <c r="E418" s="290"/>
      <c r="F418" s="295"/>
      <c r="G418" s="295"/>
    </row>
    <row r="419" spans="1:7" ht="15.6" x14ac:dyDescent="0.25">
      <c r="A419" s="292"/>
      <c r="B419" s="306"/>
      <c r="C419" s="306"/>
      <c r="D419" s="290"/>
      <c r="E419" s="290"/>
      <c r="F419" s="295"/>
      <c r="G419" s="295"/>
    </row>
    <row r="420" spans="1:7" ht="15.6" x14ac:dyDescent="0.25">
      <c r="A420" s="292"/>
      <c r="B420" s="306"/>
      <c r="C420" s="306"/>
      <c r="D420" s="290"/>
      <c r="E420" s="290"/>
      <c r="F420" s="295"/>
      <c r="G420" s="295"/>
    </row>
    <row r="421" spans="1:7" ht="15.6" x14ac:dyDescent="0.25">
      <c r="A421" s="292"/>
      <c r="B421" s="306"/>
      <c r="C421" s="306"/>
      <c r="D421" s="290"/>
      <c r="E421" s="290"/>
      <c r="F421" s="295"/>
      <c r="G421" s="295"/>
    </row>
    <row r="422" spans="1:7" ht="15.6" x14ac:dyDescent="0.25">
      <c r="A422" s="292"/>
      <c r="B422" s="306"/>
      <c r="C422" s="306"/>
      <c r="D422" s="290"/>
      <c r="E422" s="290"/>
      <c r="F422" s="295"/>
      <c r="G422" s="295"/>
    </row>
    <row r="423" spans="1:7" ht="15.6" x14ac:dyDescent="0.25">
      <c r="A423" s="292"/>
      <c r="B423" s="306"/>
      <c r="C423" s="306"/>
      <c r="D423" s="290"/>
      <c r="E423" s="290"/>
      <c r="F423" s="295"/>
      <c r="G423" s="295"/>
    </row>
    <row r="424" spans="1:7" ht="15.6" x14ac:dyDescent="0.25">
      <c r="A424" s="292"/>
      <c r="B424" s="306"/>
      <c r="C424" s="306"/>
      <c r="D424" s="290"/>
      <c r="E424" s="290"/>
      <c r="F424" s="295"/>
      <c r="G424" s="295"/>
    </row>
    <row r="425" spans="1:7" ht="15.6" x14ac:dyDescent="0.25">
      <c r="A425" s="292"/>
      <c r="B425" s="306"/>
      <c r="C425" s="306"/>
      <c r="D425" s="290"/>
      <c r="E425" s="290"/>
      <c r="F425" s="295"/>
      <c r="G425" s="295"/>
    </row>
    <row r="426" spans="1:7" ht="15.6" x14ac:dyDescent="0.25">
      <c r="A426" s="292"/>
      <c r="B426" s="306"/>
      <c r="C426" s="306"/>
      <c r="D426" s="290"/>
      <c r="E426" s="290"/>
      <c r="F426" s="295"/>
      <c r="G426" s="295"/>
    </row>
    <row r="427" spans="1:7" ht="15.6" x14ac:dyDescent="0.25">
      <c r="A427" s="292"/>
      <c r="B427" s="306"/>
      <c r="C427" s="306"/>
      <c r="D427" s="290"/>
      <c r="E427" s="290"/>
      <c r="F427" s="295"/>
      <c r="G427" s="295"/>
    </row>
    <row r="428" spans="1:7" ht="15.6" x14ac:dyDescent="0.25">
      <c r="A428" s="292"/>
      <c r="B428" s="306"/>
      <c r="C428" s="306"/>
      <c r="D428" s="290"/>
      <c r="E428" s="290"/>
      <c r="F428" s="295"/>
      <c r="G428" s="295"/>
    </row>
    <row r="429" spans="1:7" ht="15.6" x14ac:dyDescent="0.25">
      <c r="A429" s="292"/>
      <c r="B429" s="306"/>
      <c r="C429" s="306"/>
      <c r="D429" s="290"/>
      <c r="E429" s="290"/>
      <c r="F429" s="295"/>
      <c r="G429" s="295"/>
    </row>
    <row r="430" spans="1:7" ht="15.6" x14ac:dyDescent="0.25">
      <c r="A430" s="292"/>
      <c r="B430" s="306"/>
      <c r="C430" s="306"/>
      <c r="D430" s="290"/>
      <c r="E430" s="290"/>
      <c r="F430" s="295"/>
      <c r="G430" s="295"/>
    </row>
    <row r="431" spans="1:7" ht="15.6" x14ac:dyDescent="0.25">
      <c r="A431" s="292"/>
      <c r="B431" s="306"/>
      <c r="C431" s="306"/>
      <c r="D431" s="290"/>
      <c r="E431" s="290"/>
      <c r="F431" s="295"/>
      <c r="G431" s="295"/>
    </row>
    <row r="432" spans="1:7" ht="15.6" x14ac:dyDescent="0.25">
      <c r="A432" s="292"/>
      <c r="B432" s="306"/>
      <c r="C432" s="306"/>
      <c r="D432" s="290"/>
      <c r="E432" s="290"/>
      <c r="F432" s="295"/>
      <c r="G432" s="295"/>
    </row>
    <row r="433" spans="1:7" ht="15.6" x14ac:dyDescent="0.25">
      <c r="A433" s="292"/>
      <c r="B433" s="306"/>
      <c r="C433" s="306"/>
      <c r="D433" s="290"/>
      <c r="E433" s="290"/>
      <c r="F433" s="295"/>
      <c r="G433" s="295"/>
    </row>
    <row r="434" spans="1:7" ht="15.6" x14ac:dyDescent="0.25">
      <c r="A434" s="292"/>
      <c r="B434" s="306"/>
      <c r="C434" s="306"/>
      <c r="D434" s="290"/>
      <c r="E434" s="290"/>
      <c r="F434" s="295"/>
      <c r="G434" s="295"/>
    </row>
    <row r="435" spans="1:7" ht="15.6" x14ac:dyDescent="0.25">
      <c r="A435" s="292"/>
      <c r="B435" s="306"/>
      <c r="C435" s="306"/>
      <c r="D435" s="290"/>
      <c r="E435" s="290"/>
      <c r="F435" s="295"/>
      <c r="G435" s="295"/>
    </row>
    <row r="436" spans="1:7" ht="15.6" x14ac:dyDescent="0.25">
      <c r="A436" s="292"/>
      <c r="B436" s="306"/>
      <c r="C436" s="306"/>
      <c r="D436" s="290"/>
      <c r="E436" s="290"/>
      <c r="F436" s="295"/>
      <c r="G436" s="295"/>
    </row>
    <row r="437" spans="1:7" ht="15.6" x14ac:dyDescent="0.25">
      <c r="A437" s="292"/>
      <c r="B437" s="306"/>
      <c r="C437" s="306"/>
      <c r="D437" s="290"/>
      <c r="E437" s="290"/>
      <c r="F437" s="295"/>
      <c r="G437" s="295"/>
    </row>
    <row r="438" spans="1:7" ht="15.6" x14ac:dyDescent="0.25">
      <c r="A438" s="292"/>
      <c r="B438" s="306"/>
      <c r="C438" s="306"/>
      <c r="D438" s="290"/>
      <c r="E438" s="290"/>
      <c r="F438" s="295"/>
      <c r="G438" s="295"/>
    </row>
    <row r="439" spans="1:7" ht="15.6" x14ac:dyDescent="0.25">
      <c r="A439" s="292"/>
      <c r="B439" s="306"/>
      <c r="C439" s="306"/>
      <c r="D439" s="290"/>
      <c r="E439" s="290"/>
      <c r="F439" s="295"/>
      <c r="G439" s="295"/>
    </row>
    <row r="440" spans="1:7" ht="15.6" x14ac:dyDescent="0.25">
      <c r="A440" s="292"/>
      <c r="B440" s="306"/>
      <c r="C440" s="306"/>
      <c r="D440" s="290"/>
      <c r="E440" s="290"/>
      <c r="F440" s="295"/>
      <c r="G440" s="295"/>
    </row>
    <row r="441" spans="1:7" ht="15.6" x14ac:dyDescent="0.25">
      <c r="A441" s="292"/>
      <c r="B441" s="306"/>
      <c r="C441" s="306"/>
      <c r="D441" s="290"/>
      <c r="E441" s="290"/>
      <c r="F441" s="295"/>
      <c r="G441" s="295"/>
    </row>
    <row r="442" spans="1:7" ht="15.6" x14ac:dyDescent="0.25">
      <c r="A442" s="292"/>
      <c r="B442" s="306"/>
      <c r="C442" s="306"/>
      <c r="D442" s="290"/>
      <c r="E442" s="290"/>
      <c r="F442" s="295"/>
      <c r="G442" s="295"/>
    </row>
    <row r="443" spans="1:7" ht="15.6" x14ac:dyDescent="0.25">
      <c r="A443" s="292"/>
      <c r="B443" s="306"/>
      <c r="C443" s="306"/>
      <c r="D443" s="290"/>
      <c r="E443" s="290"/>
      <c r="F443" s="295"/>
      <c r="G443" s="295"/>
    </row>
    <row r="444" spans="1:7" ht="15.6" x14ac:dyDescent="0.25">
      <c r="A444" s="292"/>
      <c r="B444" s="306"/>
      <c r="C444" s="306"/>
      <c r="D444" s="290"/>
      <c r="E444" s="290"/>
      <c r="F444" s="295"/>
      <c r="G444" s="295"/>
    </row>
    <row r="445" spans="1:7" ht="15.6" x14ac:dyDescent="0.25">
      <c r="A445" s="292"/>
      <c r="B445" s="306"/>
      <c r="C445" s="306"/>
      <c r="D445" s="290"/>
      <c r="E445" s="290"/>
      <c r="F445" s="295"/>
      <c r="G445" s="295"/>
    </row>
    <row r="446" spans="1:7" ht="15.6" x14ac:dyDescent="0.25">
      <c r="A446" s="292"/>
      <c r="B446" s="306"/>
      <c r="C446" s="306"/>
      <c r="D446" s="290"/>
      <c r="E446" s="290"/>
      <c r="F446" s="295"/>
      <c r="G446" s="295"/>
    </row>
    <row r="447" spans="1:7" ht="15.6" x14ac:dyDescent="0.25">
      <c r="A447" s="292"/>
      <c r="B447" s="306"/>
      <c r="C447" s="306"/>
      <c r="D447" s="290"/>
      <c r="E447" s="290"/>
      <c r="F447" s="295"/>
      <c r="G447" s="295"/>
    </row>
    <row r="448" spans="1:7" ht="15.6" x14ac:dyDescent="0.25">
      <c r="A448" s="292"/>
      <c r="B448" s="306"/>
      <c r="C448" s="306"/>
      <c r="D448" s="290"/>
      <c r="E448" s="290"/>
      <c r="F448" s="295"/>
      <c r="G448" s="295"/>
    </row>
    <row r="449" spans="1:7" ht="15.6" x14ac:dyDescent="0.25">
      <c r="A449" s="292"/>
      <c r="B449" s="306"/>
      <c r="C449" s="306"/>
      <c r="D449" s="290"/>
      <c r="E449" s="290"/>
      <c r="F449" s="295"/>
      <c r="G449" s="295"/>
    </row>
    <row r="450" spans="1:7" ht="15.6" x14ac:dyDescent="0.25">
      <c r="A450" s="292"/>
      <c r="B450" s="306"/>
      <c r="C450" s="306"/>
      <c r="D450" s="290"/>
      <c r="E450" s="290"/>
      <c r="F450" s="295"/>
      <c r="G450" s="295"/>
    </row>
    <row r="451" spans="1:7" ht="15.6" x14ac:dyDescent="0.25">
      <c r="A451" s="292"/>
      <c r="B451" s="306"/>
      <c r="C451" s="306"/>
      <c r="D451" s="290"/>
      <c r="E451" s="290"/>
      <c r="F451" s="295"/>
      <c r="G451" s="295"/>
    </row>
    <row r="452" spans="1:7" ht="15.6" x14ac:dyDescent="0.25">
      <c r="A452" s="292"/>
      <c r="B452" s="306"/>
      <c r="C452" s="306"/>
      <c r="D452" s="290"/>
      <c r="E452" s="290"/>
      <c r="F452" s="295"/>
      <c r="G452" s="295"/>
    </row>
    <row r="453" spans="1:7" ht="15.6" x14ac:dyDescent="0.25">
      <c r="A453" s="292"/>
      <c r="B453" s="306"/>
      <c r="C453" s="306"/>
      <c r="D453" s="290"/>
      <c r="E453" s="290"/>
      <c r="F453" s="295"/>
      <c r="G453" s="295"/>
    </row>
    <row r="454" spans="1:7" ht="15.6" x14ac:dyDescent="0.25">
      <c r="A454" s="292"/>
      <c r="B454" s="306"/>
      <c r="C454" s="306"/>
      <c r="D454" s="290"/>
      <c r="E454" s="290"/>
      <c r="F454" s="295"/>
      <c r="G454" s="295"/>
    </row>
    <row r="455" spans="1:7" ht="15.6" x14ac:dyDescent="0.25">
      <c r="A455" s="292"/>
      <c r="B455" s="306"/>
      <c r="C455" s="306"/>
      <c r="D455" s="290"/>
      <c r="E455" s="290"/>
      <c r="F455" s="295"/>
      <c r="G455" s="295"/>
    </row>
    <row r="456" spans="1:7" ht="15.6" x14ac:dyDescent="0.25">
      <c r="A456" s="292"/>
      <c r="B456" s="306"/>
      <c r="C456" s="306"/>
      <c r="D456" s="290"/>
      <c r="E456" s="290"/>
      <c r="F456" s="295"/>
      <c r="G456" s="295"/>
    </row>
    <row r="457" spans="1:7" ht="15.6" x14ac:dyDescent="0.25">
      <c r="A457" s="292"/>
      <c r="B457" s="306"/>
      <c r="C457" s="306"/>
      <c r="D457" s="290"/>
      <c r="E457" s="290"/>
      <c r="F457" s="295"/>
      <c r="G457" s="295"/>
    </row>
    <row r="458" spans="1:7" ht="15.6" x14ac:dyDescent="0.25">
      <c r="A458" s="292"/>
      <c r="B458" s="306"/>
      <c r="C458" s="306"/>
      <c r="D458" s="290"/>
      <c r="E458" s="290"/>
      <c r="F458" s="295"/>
      <c r="G458" s="295"/>
    </row>
    <row r="459" spans="1:7" ht="15.6" x14ac:dyDescent="0.25">
      <c r="A459" s="292"/>
      <c r="B459" s="306"/>
      <c r="C459" s="306"/>
      <c r="D459" s="290"/>
      <c r="E459" s="290"/>
      <c r="F459" s="295"/>
      <c r="G459" s="295"/>
    </row>
    <row r="460" spans="1:7" ht="15.6" x14ac:dyDescent="0.25">
      <c r="A460" s="292"/>
      <c r="B460" s="306"/>
      <c r="C460" s="306"/>
      <c r="D460" s="290"/>
      <c r="E460" s="290"/>
      <c r="F460" s="295"/>
      <c r="G460" s="295"/>
    </row>
    <row r="461" spans="1:7" ht="15.6" x14ac:dyDescent="0.25">
      <c r="A461" s="292"/>
      <c r="B461" s="306"/>
      <c r="C461" s="306"/>
      <c r="D461" s="290"/>
      <c r="E461" s="290"/>
      <c r="F461" s="295"/>
      <c r="G461" s="295"/>
    </row>
    <row r="462" spans="1:7" ht="15.6" x14ac:dyDescent="0.25">
      <c r="A462" s="292"/>
      <c r="B462" s="306"/>
      <c r="C462" s="306"/>
      <c r="D462" s="290"/>
      <c r="E462" s="290"/>
      <c r="F462" s="295"/>
      <c r="G462" s="295"/>
    </row>
    <row r="463" spans="1:7" ht="15.6" x14ac:dyDescent="0.25">
      <c r="A463" s="292"/>
      <c r="B463" s="306"/>
      <c r="C463" s="306"/>
      <c r="D463" s="290"/>
      <c r="E463" s="290"/>
      <c r="F463" s="295"/>
      <c r="G463" s="295"/>
    </row>
    <row r="464" spans="1:7" ht="15.6" x14ac:dyDescent="0.25">
      <c r="A464" s="292"/>
      <c r="B464" s="306"/>
      <c r="C464" s="306"/>
      <c r="D464" s="290"/>
      <c r="E464" s="290"/>
      <c r="F464" s="295"/>
      <c r="G464" s="295"/>
    </row>
    <row r="465" spans="1:7" ht="15.6" x14ac:dyDescent="0.25">
      <c r="A465" s="292"/>
      <c r="B465" s="306"/>
      <c r="C465" s="306"/>
      <c r="D465" s="290"/>
      <c r="E465" s="290"/>
      <c r="F465" s="295"/>
      <c r="G465" s="295"/>
    </row>
    <row r="466" spans="1:7" ht="15.6" x14ac:dyDescent="0.25">
      <c r="A466" s="292"/>
      <c r="B466" s="306"/>
      <c r="C466" s="306"/>
      <c r="D466" s="290"/>
      <c r="E466" s="290"/>
      <c r="F466" s="295"/>
      <c r="G466" s="295"/>
    </row>
    <row r="467" spans="1:7" ht="15.6" x14ac:dyDescent="0.25">
      <c r="A467" s="292"/>
      <c r="B467" s="306"/>
      <c r="C467" s="306"/>
      <c r="D467" s="290"/>
      <c r="E467" s="290"/>
      <c r="F467" s="295"/>
      <c r="G467" s="295"/>
    </row>
    <row r="468" spans="1:7" ht="15.6" x14ac:dyDescent="0.25">
      <c r="A468" s="292"/>
      <c r="B468" s="306"/>
      <c r="C468" s="306"/>
      <c r="D468" s="290"/>
      <c r="E468" s="290"/>
      <c r="F468" s="295"/>
      <c r="G468" s="295"/>
    </row>
    <row r="469" spans="1:7" ht="15.6" x14ac:dyDescent="0.25">
      <c r="A469" s="292"/>
      <c r="B469" s="306"/>
      <c r="C469" s="306"/>
      <c r="D469" s="290"/>
      <c r="E469" s="290"/>
      <c r="F469" s="295"/>
      <c r="G469" s="295"/>
    </row>
    <row r="470" spans="1:7" ht="15.6" x14ac:dyDescent="0.25">
      <c r="A470" s="292"/>
      <c r="B470" s="306"/>
      <c r="C470" s="306"/>
      <c r="D470" s="290"/>
      <c r="E470" s="290"/>
      <c r="F470" s="295"/>
      <c r="G470" s="295"/>
    </row>
    <row r="471" spans="1:7" ht="15.6" x14ac:dyDescent="0.25">
      <c r="A471" s="292"/>
      <c r="B471" s="306"/>
      <c r="C471" s="306"/>
      <c r="D471" s="290"/>
      <c r="E471" s="290"/>
      <c r="F471" s="295"/>
      <c r="G471" s="295"/>
    </row>
    <row r="472" spans="1:7" ht="15.6" x14ac:dyDescent="0.25">
      <c r="A472" s="292"/>
      <c r="B472" s="306"/>
      <c r="C472" s="306"/>
      <c r="D472" s="290"/>
      <c r="E472" s="290"/>
      <c r="F472" s="295"/>
      <c r="G472" s="295"/>
    </row>
    <row r="473" spans="1:7" ht="15.6" x14ac:dyDescent="0.25">
      <c r="A473" s="292"/>
      <c r="B473" s="306"/>
      <c r="C473" s="306"/>
      <c r="D473" s="290"/>
      <c r="E473" s="290"/>
      <c r="F473" s="295"/>
      <c r="G473" s="295"/>
    </row>
    <row r="474" spans="1:7" ht="15.6" x14ac:dyDescent="0.25">
      <c r="A474" s="292"/>
      <c r="B474" s="306"/>
      <c r="C474" s="306"/>
      <c r="D474" s="290"/>
      <c r="E474" s="290"/>
      <c r="F474" s="295"/>
      <c r="G474" s="295"/>
    </row>
    <row r="475" spans="1:7" ht="15.6" x14ac:dyDescent="0.25">
      <c r="A475" s="292"/>
      <c r="B475" s="306"/>
      <c r="C475" s="306"/>
      <c r="D475" s="290"/>
      <c r="E475" s="290"/>
      <c r="F475" s="295"/>
      <c r="G475" s="295"/>
    </row>
    <row r="476" spans="1:7" ht="15.6" x14ac:dyDescent="0.25">
      <c r="A476" s="292"/>
      <c r="B476" s="306"/>
      <c r="C476" s="306"/>
      <c r="D476" s="290"/>
      <c r="E476" s="290"/>
      <c r="F476" s="295"/>
      <c r="G476" s="295"/>
    </row>
    <row r="477" spans="1:7" ht="15.6" x14ac:dyDescent="0.25">
      <c r="A477" s="292"/>
      <c r="B477" s="306"/>
      <c r="C477" s="306"/>
      <c r="D477" s="290"/>
      <c r="E477" s="290"/>
      <c r="F477" s="295"/>
      <c r="G477" s="295"/>
    </row>
    <row r="478" spans="1:7" ht="15.6" x14ac:dyDescent="0.25">
      <c r="A478" s="292"/>
      <c r="B478" s="306"/>
      <c r="C478" s="306"/>
      <c r="D478" s="290"/>
      <c r="E478" s="290"/>
      <c r="F478" s="295"/>
      <c r="G478" s="295"/>
    </row>
    <row r="479" spans="1:7" ht="15.6" x14ac:dyDescent="0.25">
      <c r="A479" s="292"/>
      <c r="B479" s="306"/>
      <c r="C479" s="306"/>
      <c r="D479" s="290"/>
      <c r="E479" s="290"/>
      <c r="F479" s="295"/>
      <c r="G479" s="295"/>
    </row>
    <row r="480" spans="1:7" ht="15.6" x14ac:dyDescent="0.25">
      <c r="A480" s="292"/>
      <c r="B480" s="306"/>
      <c r="C480" s="306"/>
      <c r="D480" s="290"/>
      <c r="E480" s="290"/>
      <c r="F480" s="295"/>
      <c r="G480" s="295"/>
    </row>
    <row r="481" spans="1:7" ht="15.6" x14ac:dyDescent="0.25">
      <c r="A481" s="292"/>
      <c r="B481" s="306"/>
      <c r="C481" s="306"/>
      <c r="D481" s="290"/>
      <c r="E481" s="290"/>
      <c r="F481" s="295"/>
      <c r="G481" s="295"/>
    </row>
    <row r="482" spans="1:7" ht="15.6" x14ac:dyDescent="0.25">
      <c r="A482" s="292"/>
      <c r="B482" s="306"/>
      <c r="C482" s="306"/>
      <c r="D482" s="290"/>
      <c r="E482" s="290"/>
      <c r="F482" s="295"/>
      <c r="G482" s="295"/>
    </row>
    <row r="483" spans="1:7" ht="15.6" x14ac:dyDescent="0.25">
      <c r="A483" s="292"/>
      <c r="B483" s="306"/>
      <c r="C483" s="306"/>
      <c r="D483" s="290"/>
      <c r="E483" s="290"/>
      <c r="F483" s="295"/>
      <c r="G483" s="295"/>
    </row>
    <row r="484" spans="1:7" ht="15.6" x14ac:dyDescent="0.25">
      <c r="A484" s="292"/>
      <c r="B484" s="306"/>
      <c r="C484" s="306"/>
      <c r="D484" s="290"/>
      <c r="E484" s="290"/>
      <c r="F484" s="295"/>
      <c r="G484" s="295"/>
    </row>
    <row r="485" spans="1:7" ht="15.6" x14ac:dyDescent="0.25">
      <c r="A485" s="292"/>
      <c r="B485" s="306"/>
      <c r="C485" s="306"/>
      <c r="D485" s="290"/>
      <c r="E485" s="290"/>
      <c r="F485" s="295"/>
      <c r="G485" s="295"/>
    </row>
    <row r="486" spans="1:7" ht="15.6" x14ac:dyDescent="0.25">
      <c r="A486" s="292"/>
      <c r="B486" s="306"/>
      <c r="C486" s="306"/>
      <c r="D486" s="290"/>
      <c r="E486" s="290"/>
      <c r="F486" s="295"/>
      <c r="G486" s="295"/>
    </row>
    <row r="487" spans="1:7" ht="15.6" x14ac:dyDescent="0.25">
      <c r="A487" s="292"/>
      <c r="B487" s="306"/>
      <c r="C487" s="306"/>
      <c r="D487" s="290"/>
      <c r="E487" s="290"/>
      <c r="F487" s="295"/>
      <c r="G487" s="295"/>
    </row>
    <row r="488" spans="1:7" ht="15.6" x14ac:dyDescent="0.25">
      <c r="A488" s="292"/>
      <c r="B488" s="306"/>
      <c r="C488" s="306"/>
      <c r="D488" s="290"/>
      <c r="E488" s="290"/>
      <c r="F488" s="295"/>
      <c r="G488" s="295"/>
    </row>
    <row r="489" spans="1:7" ht="15.6" x14ac:dyDescent="0.25">
      <c r="A489" s="292"/>
      <c r="B489" s="306"/>
      <c r="C489" s="306"/>
      <c r="D489" s="290"/>
      <c r="E489" s="290"/>
      <c r="F489" s="295"/>
      <c r="G489" s="295"/>
    </row>
    <row r="490" spans="1:7" ht="15.6" x14ac:dyDescent="0.25">
      <c r="A490" s="292"/>
      <c r="B490" s="306"/>
      <c r="C490" s="306"/>
      <c r="D490" s="290"/>
      <c r="E490" s="290"/>
      <c r="F490" s="295"/>
      <c r="G490" s="295"/>
    </row>
    <row r="491" spans="1:7" ht="15.6" x14ac:dyDescent="0.25">
      <c r="A491" s="292"/>
      <c r="B491" s="306"/>
      <c r="C491" s="306"/>
      <c r="D491" s="290"/>
      <c r="E491" s="290"/>
      <c r="F491" s="295"/>
      <c r="G491" s="295"/>
    </row>
    <row r="492" spans="1:7" ht="15.6" x14ac:dyDescent="0.25">
      <c r="A492" s="292"/>
      <c r="B492" s="306"/>
      <c r="C492" s="306"/>
      <c r="D492" s="290"/>
      <c r="E492" s="290"/>
      <c r="F492" s="295"/>
      <c r="G492" s="295"/>
    </row>
    <row r="493" spans="1:7" ht="15.6" x14ac:dyDescent="0.25">
      <c r="A493" s="292"/>
      <c r="B493" s="306"/>
      <c r="C493" s="306"/>
      <c r="D493" s="290"/>
      <c r="E493" s="290"/>
      <c r="F493" s="295"/>
      <c r="G493" s="295"/>
    </row>
    <row r="494" spans="1:7" ht="15.6" x14ac:dyDescent="0.25">
      <c r="A494" s="292"/>
      <c r="B494" s="306"/>
      <c r="C494" s="306"/>
      <c r="D494" s="290"/>
      <c r="E494" s="290"/>
      <c r="F494" s="295"/>
      <c r="G494" s="295"/>
    </row>
    <row r="495" spans="1:7" ht="15.6" x14ac:dyDescent="0.25">
      <c r="A495" s="292"/>
      <c r="B495" s="306"/>
      <c r="C495" s="306"/>
      <c r="D495" s="290"/>
      <c r="E495" s="290"/>
      <c r="F495" s="295"/>
      <c r="G495" s="295"/>
    </row>
    <row r="496" spans="1:7" ht="15.6" x14ac:dyDescent="0.25">
      <c r="A496" s="292"/>
      <c r="B496" s="306"/>
      <c r="C496" s="306"/>
      <c r="D496" s="290"/>
      <c r="E496" s="290"/>
      <c r="F496" s="295"/>
      <c r="G496" s="295"/>
    </row>
    <row r="497" spans="1:7" ht="15.6" x14ac:dyDescent="0.25">
      <c r="A497" s="292"/>
      <c r="B497" s="306"/>
      <c r="C497" s="306"/>
      <c r="D497" s="290"/>
      <c r="E497" s="290"/>
      <c r="F497" s="295"/>
      <c r="G497" s="295"/>
    </row>
    <row r="498" spans="1:7" ht="15.6" x14ac:dyDescent="0.25">
      <c r="A498" s="292"/>
      <c r="B498" s="306"/>
      <c r="C498" s="306"/>
      <c r="D498" s="290"/>
      <c r="E498" s="290"/>
      <c r="F498" s="295"/>
      <c r="G498" s="295"/>
    </row>
    <row r="499" spans="1:7" ht="15.6" x14ac:dyDescent="0.25">
      <c r="A499" s="292"/>
      <c r="B499" s="306"/>
      <c r="C499" s="306"/>
      <c r="D499" s="290"/>
      <c r="E499" s="290"/>
      <c r="F499" s="295"/>
      <c r="G499" s="295"/>
    </row>
    <row r="500" spans="1:7" ht="15.6" x14ac:dyDescent="0.25">
      <c r="A500" s="292"/>
      <c r="B500" s="306"/>
      <c r="C500" s="306"/>
      <c r="D500" s="290"/>
      <c r="E500" s="290"/>
      <c r="F500" s="295"/>
      <c r="G500" s="295"/>
    </row>
    <row r="501" spans="1:7" ht="15.6" x14ac:dyDescent="0.25">
      <c r="A501" s="292"/>
      <c r="B501" s="306"/>
      <c r="C501" s="306"/>
      <c r="D501" s="290"/>
      <c r="E501" s="290"/>
      <c r="F501" s="295"/>
      <c r="G501" s="295"/>
    </row>
    <row r="502" spans="1:7" ht="15.6" x14ac:dyDescent="0.25">
      <c r="A502" s="292"/>
      <c r="B502" s="306"/>
      <c r="C502" s="306"/>
      <c r="D502" s="290"/>
      <c r="E502" s="290"/>
      <c r="F502" s="295"/>
      <c r="G502" s="295"/>
    </row>
    <row r="503" spans="1:7" ht="15.6" x14ac:dyDescent="0.25">
      <c r="A503" s="292"/>
      <c r="B503" s="306"/>
      <c r="C503" s="306"/>
      <c r="D503" s="290"/>
      <c r="E503" s="290"/>
      <c r="F503" s="295"/>
      <c r="G503" s="295"/>
    </row>
    <row r="504" spans="1:7" ht="15.6" x14ac:dyDescent="0.25">
      <c r="A504" s="292"/>
      <c r="B504" s="306"/>
      <c r="C504" s="306"/>
      <c r="D504" s="290"/>
      <c r="E504" s="290"/>
      <c r="F504" s="295"/>
      <c r="G504" s="295"/>
    </row>
    <row r="505" spans="1:7" ht="15.6" x14ac:dyDescent="0.25">
      <c r="A505" s="292"/>
      <c r="B505" s="306"/>
      <c r="C505" s="306"/>
      <c r="D505" s="290"/>
      <c r="E505" s="290"/>
      <c r="F505" s="295"/>
      <c r="G505" s="295"/>
    </row>
    <row r="506" spans="1:7" ht="15.6" x14ac:dyDescent="0.25">
      <c r="A506" s="292"/>
      <c r="B506" s="306"/>
      <c r="C506" s="306"/>
      <c r="D506" s="290"/>
      <c r="E506" s="290"/>
      <c r="F506" s="295"/>
      <c r="G506" s="295"/>
    </row>
    <row r="507" spans="1:7" ht="15.6" x14ac:dyDescent="0.25">
      <c r="A507" s="292"/>
      <c r="B507" s="306"/>
      <c r="C507" s="306"/>
      <c r="D507" s="290"/>
      <c r="E507" s="290"/>
      <c r="F507" s="295"/>
      <c r="G507" s="295"/>
    </row>
    <row r="508" spans="1:7" ht="15.6" x14ac:dyDescent="0.25">
      <c r="A508" s="292"/>
      <c r="B508" s="306"/>
      <c r="C508" s="306"/>
      <c r="D508" s="290"/>
      <c r="E508" s="290"/>
      <c r="F508" s="295"/>
      <c r="G508" s="295"/>
    </row>
    <row r="509" spans="1:7" ht="15.6" x14ac:dyDescent="0.25">
      <c r="A509" s="292"/>
      <c r="B509" s="306"/>
      <c r="C509" s="306"/>
      <c r="D509" s="290"/>
      <c r="E509" s="290"/>
      <c r="F509" s="295"/>
      <c r="G509" s="295"/>
    </row>
    <row r="510" spans="1:7" ht="15.6" x14ac:dyDescent="0.25">
      <c r="A510" s="292"/>
      <c r="B510" s="306"/>
      <c r="C510" s="306"/>
      <c r="D510" s="290"/>
      <c r="E510" s="290"/>
      <c r="F510" s="295"/>
      <c r="G510" s="295"/>
    </row>
    <row r="511" spans="1:7" ht="15.6" x14ac:dyDescent="0.25">
      <c r="A511" s="292"/>
      <c r="B511" s="306"/>
      <c r="C511" s="306"/>
      <c r="D511" s="290"/>
      <c r="E511" s="290"/>
      <c r="F511" s="295"/>
      <c r="G511" s="295"/>
    </row>
    <row r="512" spans="1:7" ht="15.6" x14ac:dyDescent="0.25">
      <c r="A512" s="292"/>
      <c r="B512" s="306"/>
      <c r="C512" s="306"/>
      <c r="D512" s="290"/>
      <c r="E512" s="290"/>
      <c r="F512" s="295"/>
      <c r="G512" s="295"/>
    </row>
    <row r="513" spans="1:7" ht="15.6" x14ac:dyDescent="0.25">
      <c r="A513" s="292"/>
      <c r="B513" s="306"/>
      <c r="C513" s="306"/>
      <c r="D513" s="290"/>
      <c r="E513" s="290"/>
      <c r="F513" s="295"/>
      <c r="G513" s="295"/>
    </row>
    <row r="514" spans="1:7" ht="15.6" x14ac:dyDescent="0.25">
      <c r="A514" s="292"/>
      <c r="B514" s="306"/>
      <c r="C514" s="306"/>
      <c r="D514" s="290"/>
      <c r="E514" s="290"/>
      <c r="F514" s="295"/>
      <c r="G514" s="295"/>
    </row>
    <row r="515" spans="1:7" ht="15.6" x14ac:dyDescent="0.25">
      <c r="A515" s="292"/>
      <c r="B515" s="306"/>
      <c r="C515" s="306"/>
      <c r="D515" s="290"/>
      <c r="E515" s="290"/>
      <c r="F515" s="295"/>
      <c r="G515" s="295"/>
    </row>
    <row r="516" spans="1:7" ht="15.6" x14ac:dyDescent="0.25">
      <c r="A516" s="292"/>
      <c r="B516" s="306"/>
      <c r="C516" s="306"/>
      <c r="D516" s="290"/>
      <c r="E516" s="290"/>
      <c r="F516" s="295"/>
      <c r="G516" s="295"/>
    </row>
    <row r="517" spans="1:7" ht="15.6" x14ac:dyDescent="0.25">
      <c r="A517" s="292"/>
      <c r="B517" s="306"/>
      <c r="C517" s="306"/>
      <c r="D517" s="290"/>
      <c r="E517" s="290"/>
      <c r="F517" s="295"/>
      <c r="G517" s="295"/>
    </row>
    <row r="518" spans="1:7" ht="15.6" x14ac:dyDescent="0.25">
      <c r="A518" s="292"/>
      <c r="B518" s="306"/>
      <c r="C518" s="306"/>
      <c r="D518" s="290"/>
      <c r="E518" s="290"/>
      <c r="F518" s="295"/>
      <c r="G518" s="295"/>
    </row>
    <row r="519" spans="1:7" ht="15.6" x14ac:dyDescent="0.25">
      <c r="A519" s="292"/>
      <c r="B519" s="306"/>
      <c r="C519" s="306"/>
      <c r="D519" s="290"/>
      <c r="E519" s="290"/>
      <c r="F519" s="295"/>
      <c r="G519" s="295"/>
    </row>
    <row r="520" spans="1:7" ht="15.6" x14ac:dyDescent="0.25">
      <c r="A520" s="292"/>
      <c r="B520" s="306"/>
      <c r="C520" s="306"/>
      <c r="D520" s="290"/>
      <c r="E520" s="290"/>
      <c r="F520" s="295"/>
      <c r="G520" s="295"/>
    </row>
    <row r="521" spans="1:7" ht="15.6" x14ac:dyDescent="0.25">
      <c r="A521" s="292"/>
      <c r="B521" s="306"/>
      <c r="C521" s="306"/>
      <c r="D521" s="290"/>
      <c r="E521" s="290"/>
      <c r="F521" s="295"/>
      <c r="G521" s="295"/>
    </row>
    <row r="522" spans="1:7" ht="15.6" x14ac:dyDescent="0.25">
      <c r="A522" s="292"/>
      <c r="B522" s="306"/>
      <c r="C522" s="306"/>
      <c r="D522" s="290"/>
      <c r="E522" s="290"/>
      <c r="F522" s="295"/>
      <c r="G522" s="295"/>
    </row>
    <row r="523" spans="1:7" ht="15.6" x14ac:dyDescent="0.25">
      <c r="A523" s="292"/>
      <c r="B523" s="306"/>
      <c r="C523" s="306"/>
      <c r="D523" s="290"/>
      <c r="E523" s="290"/>
      <c r="F523" s="295"/>
      <c r="G523" s="295"/>
    </row>
    <row r="524" spans="1:7" ht="15.6" x14ac:dyDescent="0.25">
      <c r="A524" s="292"/>
      <c r="B524" s="306"/>
      <c r="C524" s="306"/>
      <c r="D524" s="290"/>
      <c r="E524" s="290"/>
      <c r="F524" s="295"/>
      <c r="G524" s="295"/>
    </row>
    <row r="525" spans="1:7" ht="15.6" x14ac:dyDescent="0.25">
      <c r="A525" s="292"/>
      <c r="B525" s="306"/>
      <c r="C525" s="306"/>
      <c r="D525" s="290"/>
      <c r="E525" s="290"/>
      <c r="F525" s="295"/>
      <c r="G525" s="295"/>
    </row>
    <row r="526" spans="1:7" ht="15.6" x14ac:dyDescent="0.25">
      <c r="A526" s="292"/>
      <c r="B526" s="306"/>
      <c r="C526" s="306"/>
      <c r="D526" s="290"/>
      <c r="E526" s="290"/>
      <c r="F526" s="295"/>
      <c r="G526" s="295"/>
    </row>
    <row r="527" spans="1:7" ht="15.6" x14ac:dyDescent="0.25">
      <c r="A527" s="292"/>
      <c r="B527" s="306"/>
      <c r="C527" s="306"/>
      <c r="D527" s="290"/>
      <c r="E527" s="290"/>
      <c r="F527" s="295"/>
      <c r="G527" s="295"/>
    </row>
    <row r="528" spans="1:7" ht="15.6" x14ac:dyDescent="0.25">
      <c r="A528" s="292"/>
      <c r="B528" s="306"/>
      <c r="C528" s="306"/>
      <c r="D528" s="290"/>
      <c r="E528" s="290"/>
      <c r="F528" s="295"/>
      <c r="G528" s="295"/>
    </row>
    <row r="529" spans="1:7" ht="15.6" x14ac:dyDescent="0.25">
      <c r="A529" s="292"/>
      <c r="B529" s="306"/>
      <c r="C529" s="306"/>
      <c r="D529" s="290"/>
      <c r="E529" s="290"/>
      <c r="F529" s="295"/>
      <c r="G529" s="295"/>
    </row>
    <row r="530" spans="1:7" ht="15.6" x14ac:dyDescent="0.25">
      <c r="A530" s="292"/>
      <c r="B530" s="306"/>
      <c r="C530" s="306"/>
      <c r="D530" s="290"/>
      <c r="E530" s="290"/>
      <c r="F530" s="295"/>
      <c r="G530" s="295"/>
    </row>
    <row r="531" spans="1:7" ht="15.6" x14ac:dyDescent="0.25">
      <c r="A531" s="292"/>
      <c r="B531" s="306"/>
      <c r="C531" s="306"/>
      <c r="D531" s="290"/>
      <c r="E531" s="290"/>
      <c r="F531" s="295"/>
      <c r="G531" s="295"/>
    </row>
    <row r="532" spans="1:7" ht="15.6" x14ac:dyDescent="0.25">
      <c r="A532" s="292"/>
      <c r="B532" s="306"/>
      <c r="C532" s="306"/>
      <c r="D532" s="290"/>
      <c r="E532" s="290"/>
      <c r="F532" s="295"/>
      <c r="G532" s="295"/>
    </row>
    <row r="533" spans="1:7" ht="15.6" x14ac:dyDescent="0.25">
      <c r="A533" s="292"/>
      <c r="B533" s="306"/>
      <c r="C533" s="306"/>
      <c r="D533" s="290"/>
      <c r="E533" s="290"/>
      <c r="F533" s="295"/>
      <c r="G533" s="295"/>
    </row>
    <row r="534" spans="1:7" ht="15.6" x14ac:dyDescent="0.25">
      <c r="A534" s="292"/>
      <c r="B534" s="306"/>
      <c r="C534" s="306"/>
      <c r="D534" s="290"/>
      <c r="E534" s="290"/>
      <c r="F534" s="295"/>
      <c r="G534" s="295"/>
    </row>
    <row r="535" spans="1:7" ht="15.6" x14ac:dyDescent="0.25">
      <c r="A535" s="292"/>
      <c r="B535" s="306"/>
      <c r="C535" s="306"/>
      <c r="D535" s="290"/>
      <c r="E535" s="290"/>
      <c r="F535" s="295"/>
      <c r="G535" s="295"/>
    </row>
    <row r="536" spans="1:7" ht="15.6" x14ac:dyDescent="0.25">
      <c r="A536" s="292"/>
      <c r="B536" s="306"/>
      <c r="C536" s="306"/>
      <c r="D536" s="290"/>
      <c r="E536" s="290"/>
      <c r="F536" s="295"/>
      <c r="G536" s="295"/>
    </row>
    <row r="537" spans="1:7" ht="15.6" x14ac:dyDescent="0.25">
      <c r="A537" s="292"/>
      <c r="B537" s="306"/>
      <c r="C537" s="306"/>
      <c r="D537" s="290"/>
      <c r="E537" s="290"/>
      <c r="F537" s="295"/>
      <c r="G537" s="295"/>
    </row>
    <row r="538" spans="1:7" ht="15.6" x14ac:dyDescent="0.25">
      <c r="A538" s="292"/>
      <c r="B538" s="306"/>
      <c r="C538" s="306"/>
      <c r="D538" s="290"/>
      <c r="E538" s="290"/>
      <c r="F538" s="295"/>
      <c r="G538" s="295"/>
    </row>
    <row r="539" spans="1:7" ht="15.6" x14ac:dyDescent="0.25">
      <c r="A539" s="292"/>
      <c r="B539" s="306"/>
      <c r="C539" s="306"/>
      <c r="D539" s="290"/>
      <c r="E539" s="290"/>
      <c r="F539" s="295"/>
      <c r="G539" s="295"/>
    </row>
    <row r="540" spans="1:7" ht="15.6" x14ac:dyDescent="0.25">
      <c r="A540" s="292"/>
      <c r="B540" s="306"/>
      <c r="C540" s="306"/>
      <c r="D540" s="290"/>
      <c r="E540" s="290"/>
      <c r="F540" s="295"/>
      <c r="G540" s="295"/>
    </row>
    <row r="541" spans="1:7" ht="15.6" x14ac:dyDescent="0.25">
      <c r="A541" s="292"/>
      <c r="B541" s="306"/>
      <c r="C541" s="306"/>
      <c r="D541" s="290"/>
      <c r="E541" s="290"/>
      <c r="F541" s="295"/>
      <c r="G541" s="295"/>
    </row>
    <row r="542" spans="1:7" ht="15.6" x14ac:dyDescent="0.25">
      <c r="A542" s="292"/>
      <c r="B542" s="306"/>
      <c r="C542" s="306"/>
      <c r="D542" s="290"/>
      <c r="E542" s="290"/>
      <c r="F542" s="295"/>
      <c r="G542" s="295"/>
    </row>
    <row r="543" spans="1:7" ht="15.6" x14ac:dyDescent="0.25">
      <c r="A543" s="292"/>
      <c r="B543" s="306"/>
      <c r="C543" s="306"/>
      <c r="D543" s="290"/>
      <c r="E543" s="290"/>
      <c r="F543" s="295"/>
      <c r="G543" s="295"/>
    </row>
    <row r="544" spans="1:7" ht="15.6" x14ac:dyDescent="0.25">
      <c r="A544" s="292"/>
      <c r="B544" s="306"/>
      <c r="C544" s="306"/>
      <c r="D544" s="290"/>
      <c r="E544" s="290"/>
      <c r="F544" s="295"/>
      <c r="G544" s="295"/>
    </row>
    <row r="545" spans="1:7" ht="15.6" x14ac:dyDescent="0.25">
      <c r="A545" s="292"/>
      <c r="B545" s="306"/>
      <c r="C545" s="306"/>
      <c r="D545" s="290"/>
      <c r="E545" s="290"/>
      <c r="F545" s="295"/>
      <c r="G545" s="295"/>
    </row>
    <row r="546" spans="1:7" ht="15.6" x14ac:dyDescent="0.25">
      <c r="A546" s="292"/>
      <c r="B546" s="306"/>
      <c r="C546" s="306"/>
      <c r="D546" s="290"/>
      <c r="E546" s="290"/>
      <c r="F546" s="295"/>
      <c r="G546" s="295"/>
    </row>
    <row r="547" spans="1:7" ht="15.6" x14ac:dyDescent="0.25">
      <c r="A547" s="292"/>
      <c r="B547" s="306"/>
      <c r="C547" s="306"/>
      <c r="D547" s="290"/>
      <c r="E547" s="290"/>
      <c r="F547" s="295"/>
      <c r="G547" s="295"/>
    </row>
    <row r="548" spans="1:7" ht="15.6" x14ac:dyDescent="0.25">
      <c r="A548" s="292"/>
      <c r="B548" s="306"/>
      <c r="C548" s="306"/>
      <c r="D548" s="290"/>
      <c r="E548" s="290"/>
      <c r="F548" s="295"/>
      <c r="G548" s="295"/>
    </row>
    <row r="549" spans="1:7" ht="15.6" x14ac:dyDescent="0.25">
      <c r="A549" s="292"/>
      <c r="B549" s="306"/>
      <c r="C549" s="306"/>
      <c r="D549" s="290"/>
      <c r="E549" s="290"/>
      <c r="F549" s="295"/>
      <c r="G549" s="295"/>
    </row>
    <row r="550" spans="1:7" ht="15.6" x14ac:dyDescent="0.25">
      <c r="A550" s="292"/>
      <c r="B550" s="306"/>
      <c r="C550" s="306"/>
      <c r="D550" s="290"/>
      <c r="E550" s="290"/>
      <c r="F550" s="295"/>
      <c r="G550" s="295"/>
    </row>
    <row r="551" spans="1:7" ht="15.6" x14ac:dyDescent="0.25">
      <c r="A551" s="292"/>
      <c r="B551" s="306"/>
      <c r="C551" s="306"/>
      <c r="D551" s="290"/>
      <c r="E551" s="290"/>
      <c r="F551" s="295"/>
      <c r="G551" s="295"/>
    </row>
    <row r="552" spans="1:7" ht="15.6" x14ac:dyDescent="0.25">
      <c r="A552" s="292"/>
      <c r="B552" s="306"/>
      <c r="C552" s="306"/>
      <c r="D552" s="290"/>
      <c r="E552" s="290"/>
      <c r="F552" s="295"/>
      <c r="G552" s="295"/>
    </row>
    <row r="553" spans="1:7" ht="15.6" x14ac:dyDescent="0.25">
      <c r="A553" s="292"/>
      <c r="B553" s="306"/>
      <c r="C553" s="306"/>
      <c r="D553" s="290"/>
      <c r="E553" s="290"/>
      <c r="F553" s="295"/>
      <c r="G553" s="295"/>
    </row>
    <row r="554" spans="1:7" ht="15.6" x14ac:dyDescent="0.25">
      <c r="A554" s="292"/>
      <c r="B554" s="306"/>
      <c r="C554" s="306"/>
      <c r="D554" s="290"/>
      <c r="E554" s="290"/>
      <c r="F554" s="295"/>
      <c r="G554" s="295"/>
    </row>
    <row r="555" spans="1:7" ht="15.6" x14ac:dyDescent="0.25">
      <c r="A555" s="292"/>
      <c r="B555" s="306"/>
      <c r="C555" s="306"/>
      <c r="D555" s="290"/>
      <c r="E555" s="290"/>
      <c r="F555" s="295"/>
      <c r="G555" s="295"/>
    </row>
    <row r="556" spans="1:7" ht="15.6" x14ac:dyDescent="0.25">
      <c r="A556" s="292"/>
      <c r="B556" s="306"/>
      <c r="C556" s="306"/>
      <c r="D556" s="290"/>
      <c r="E556" s="290"/>
      <c r="F556" s="295"/>
      <c r="G556" s="295"/>
    </row>
    <row r="557" spans="1:7" ht="15.6" x14ac:dyDescent="0.25">
      <c r="A557" s="292"/>
      <c r="B557" s="306"/>
      <c r="C557" s="306"/>
      <c r="D557" s="290"/>
      <c r="E557" s="290"/>
      <c r="F557" s="295"/>
      <c r="G557" s="295"/>
    </row>
    <row r="558" spans="1:7" ht="15.6" x14ac:dyDescent="0.25">
      <c r="A558" s="292"/>
      <c r="B558" s="306"/>
      <c r="C558" s="306"/>
      <c r="D558" s="290"/>
      <c r="E558" s="290"/>
      <c r="F558" s="295"/>
      <c r="G558" s="295"/>
    </row>
    <row r="559" spans="1:7" ht="15.6" x14ac:dyDescent="0.25">
      <c r="A559" s="292"/>
      <c r="B559" s="306"/>
      <c r="C559" s="306"/>
      <c r="D559" s="290"/>
      <c r="E559" s="290"/>
      <c r="F559" s="295"/>
      <c r="G559" s="295"/>
    </row>
    <row r="560" spans="1:7" ht="15.6" x14ac:dyDescent="0.25">
      <c r="A560" s="292"/>
      <c r="B560" s="306"/>
      <c r="C560" s="306"/>
      <c r="D560" s="290"/>
      <c r="E560" s="290"/>
      <c r="F560" s="295"/>
      <c r="G560" s="295"/>
    </row>
    <row r="561" spans="1:7" ht="15.6" x14ac:dyDescent="0.25">
      <c r="A561" s="292"/>
      <c r="B561" s="306"/>
      <c r="C561" s="306"/>
      <c r="D561" s="290"/>
      <c r="E561" s="290"/>
      <c r="F561" s="295"/>
      <c r="G561" s="295"/>
    </row>
    <row r="562" spans="1:7" ht="15.6" x14ac:dyDescent="0.25">
      <c r="A562" s="292"/>
      <c r="B562" s="306"/>
      <c r="C562" s="306"/>
      <c r="D562" s="290"/>
      <c r="E562" s="290"/>
      <c r="F562" s="295"/>
      <c r="G562" s="295"/>
    </row>
    <row r="563" spans="1:7" ht="15.6" x14ac:dyDescent="0.25">
      <c r="A563" s="292"/>
      <c r="B563" s="306"/>
      <c r="C563" s="306"/>
      <c r="D563" s="290"/>
      <c r="E563" s="290"/>
      <c r="F563" s="295"/>
      <c r="G563" s="295"/>
    </row>
    <row r="564" spans="1:7" ht="15.6" x14ac:dyDescent="0.25">
      <c r="A564" s="292"/>
      <c r="B564" s="306"/>
      <c r="C564" s="306"/>
      <c r="D564" s="290"/>
      <c r="E564" s="290"/>
      <c r="F564" s="295"/>
      <c r="G564" s="295"/>
    </row>
    <row r="565" spans="1:7" ht="15.6" x14ac:dyDescent="0.25">
      <c r="A565" s="292"/>
      <c r="B565" s="306"/>
      <c r="C565" s="306"/>
      <c r="D565" s="290"/>
      <c r="E565" s="290"/>
      <c r="F565" s="295"/>
      <c r="G565" s="295"/>
    </row>
    <row r="566" spans="1:7" ht="15.6" x14ac:dyDescent="0.25">
      <c r="A566" s="292"/>
      <c r="B566" s="306"/>
      <c r="C566" s="306"/>
      <c r="D566" s="290"/>
      <c r="E566" s="290"/>
      <c r="F566" s="295"/>
      <c r="G566" s="295"/>
    </row>
    <row r="567" spans="1:7" ht="15.6" x14ac:dyDescent="0.25">
      <c r="A567" s="292"/>
      <c r="B567" s="306"/>
      <c r="C567" s="306"/>
      <c r="D567" s="290"/>
      <c r="E567" s="290"/>
      <c r="F567" s="295"/>
      <c r="G567" s="295"/>
    </row>
    <row r="568" spans="1:7" ht="15.6" x14ac:dyDescent="0.25">
      <c r="A568" s="292"/>
      <c r="B568" s="306"/>
      <c r="C568" s="306"/>
      <c r="D568" s="290"/>
      <c r="E568" s="290"/>
      <c r="F568" s="295"/>
      <c r="G568" s="295"/>
    </row>
    <row r="569" spans="1:7" ht="15.6" x14ac:dyDescent="0.25">
      <c r="A569" s="292"/>
      <c r="B569" s="306"/>
      <c r="C569" s="306"/>
      <c r="D569" s="290"/>
      <c r="E569" s="290"/>
      <c r="F569" s="295"/>
      <c r="G569" s="295"/>
    </row>
    <row r="570" spans="1:7" ht="15.6" x14ac:dyDescent="0.25">
      <c r="A570" s="292"/>
      <c r="B570" s="306"/>
      <c r="C570" s="306"/>
      <c r="D570" s="290"/>
      <c r="E570" s="290"/>
      <c r="F570" s="295"/>
      <c r="G570" s="295"/>
    </row>
    <row r="571" spans="1:7" ht="15.6" x14ac:dyDescent="0.25">
      <c r="A571" s="292"/>
      <c r="B571" s="306"/>
      <c r="C571" s="306"/>
      <c r="D571" s="290"/>
      <c r="E571" s="290"/>
      <c r="F571" s="295"/>
      <c r="G571" s="295"/>
    </row>
    <row r="572" spans="1:7" ht="15.6" x14ac:dyDescent="0.25">
      <c r="A572" s="292"/>
      <c r="B572" s="306"/>
      <c r="C572" s="306"/>
      <c r="D572" s="290"/>
      <c r="E572" s="290"/>
      <c r="F572" s="295"/>
      <c r="G572" s="295"/>
    </row>
    <row r="573" spans="1:7" ht="15.6" x14ac:dyDescent="0.25">
      <c r="A573" s="292"/>
      <c r="B573" s="306"/>
      <c r="C573" s="306"/>
      <c r="D573" s="290"/>
      <c r="E573" s="290"/>
      <c r="F573" s="295"/>
      <c r="G573" s="295"/>
    </row>
    <row r="574" spans="1:7" ht="15.6" x14ac:dyDescent="0.25">
      <c r="A574" s="292"/>
      <c r="B574" s="306"/>
      <c r="C574" s="306"/>
      <c r="D574" s="290"/>
      <c r="E574" s="290"/>
      <c r="F574" s="295"/>
      <c r="G574" s="295"/>
    </row>
    <row r="575" spans="1:7" ht="15.6" x14ac:dyDescent="0.25">
      <c r="A575" s="292"/>
      <c r="B575" s="306"/>
      <c r="C575" s="306"/>
      <c r="D575" s="290"/>
      <c r="E575" s="290"/>
      <c r="F575" s="295"/>
      <c r="G575" s="295"/>
    </row>
    <row r="576" spans="1:7" ht="15.6" x14ac:dyDescent="0.25">
      <c r="A576" s="292"/>
      <c r="B576" s="306"/>
      <c r="C576" s="306"/>
      <c r="D576" s="290"/>
      <c r="E576" s="290"/>
      <c r="F576" s="295"/>
      <c r="G576" s="295"/>
    </row>
    <row r="577" spans="1:7" ht="15.6" x14ac:dyDescent="0.25">
      <c r="A577" s="292"/>
      <c r="B577" s="306"/>
      <c r="C577" s="306"/>
      <c r="D577" s="290"/>
      <c r="E577" s="290"/>
      <c r="F577" s="295"/>
      <c r="G577" s="295"/>
    </row>
    <row r="578" spans="1:7" ht="15.6" x14ac:dyDescent="0.25">
      <c r="A578" s="292"/>
      <c r="B578" s="306"/>
      <c r="C578" s="306"/>
      <c r="D578" s="290"/>
      <c r="E578" s="290"/>
      <c r="F578" s="295"/>
      <c r="G578" s="295"/>
    </row>
    <row r="579" spans="1:7" ht="15.6" x14ac:dyDescent="0.25">
      <c r="A579" s="292"/>
      <c r="B579" s="306"/>
      <c r="C579" s="306"/>
      <c r="D579" s="290"/>
      <c r="E579" s="290"/>
      <c r="F579" s="295"/>
      <c r="G579" s="295"/>
    </row>
    <row r="580" spans="1:7" ht="15.6" x14ac:dyDescent="0.25">
      <c r="A580" s="292"/>
      <c r="B580" s="306"/>
      <c r="C580" s="306"/>
      <c r="D580" s="290"/>
      <c r="E580" s="290"/>
      <c r="F580" s="295"/>
      <c r="G580" s="295"/>
    </row>
    <row r="581" spans="1:7" ht="15.6" x14ac:dyDescent="0.25">
      <c r="A581" s="292"/>
      <c r="B581" s="306"/>
      <c r="C581" s="306"/>
      <c r="D581" s="290"/>
      <c r="E581" s="290"/>
      <c r="F581" s="295"/>
      <c r="G581" s="295"/>
    </row>
    <row r="582" spans="1:7" ht="15.6" x14ac:dyDescent="0.25">
      <c r="A582" s="292"/>
      <c r="B582" s="306"/>
      <c r="C582" s="306"/>
      <c r="D582" s="290"/>
      <c r="E582" s="290"/>
      <c r="F582" s="295"/>
      <c r="G582" s="295"/>
    </row>
    <row r="583" spans="1:7" ht="15.6" x14ac:dyDescent="0.25">
      <c r="A583" s="292"/>
      <c r="B583" s="306"/>
      <c r="C583" s="306"/>
      <c r="D583" s="290"/>
      <c r="E583" s="290"/>
      <c r="F583" s="295"/>
      <c r="G583" s="295"/>
    </row>
    <row r="584" spans="1:7" ht="15.6" x14ac:dyDescent="0.25">
      <c r="A584" s="292"/>
      <c r="B584" s="306"/>
      <c r="C584" s="306"/>
      <c r="D584" s="290"/>
      <c r="E584" s="290"/>
      <c r="F584" s="295"/>
      <c r="G584" s="295"/>
    </row>
    <row r="585" spans="1:7" ht="15.6" x14ac:dyDescent="0.25">
      <c r="A585" s="292"/>
      <c r="B585" s="306"/>
      <c r="C585" s="306"/>
      <c r="D585" s="290"/>
      <c r="E585" s="290"/>
      <c r="F585" s="295"/>
      <c r="G585" s="295"/>
    </row>
    <row r="586" spans="1:7" ht="15.6" x14ac:dyDescent="0.25">
      <c r="A586" s="292"/>
      <c r="B586" s="306"/>
      <c r="C586" s="306"/>
      <c r="D586" s="290"/>
      <c r="E586" s="290"/>
      <c r="F586" s="295"/>
      <c r="G586" s="295"/>
    </row>
    <row r="587" spans="1:7" ht="15.6" x14ac:dyDescent="0.25">
      <c r="A587" s="292"/>
      <c r="B587" s="306"/>
      <c r="C587" s="306"/>
      <c r="D587" s="290"/>
      <c r="E587" s="290"/>
      <c r="F587" s="295"/>
      <c r="G587" s="295"/>
    </row>
    <row r="588" spans="1:7" ht="15.6" x14ac:dyDescent="0.25">
      <c r="A588" s="292"/>
      <c r="B588" s="306"/>
      <c r="C588" s="306"/>
      <c r="D588" s="290"/>
      <c r="E588" s="290"/>
      <c r="F588" s="295"/>
      <c r="G588" s="295"/>
    </row>
    <row r="589" spans="1:7" ht="15.6" x14ac:dyDescent="0.25">
      <c r="A589" s="292"/>
      <c r="B589" s="306"/>
      <c r="C589" s="306"/>
      <c r="D589" s="290"/>
      <c r="E589" s="290"/>
      <c r="F589" s="295"/>
      <c r="G589" s="295"/>
    </row>
    <row r="590" spans="1:7" ht="15.6" x14ac:dyDescent="0.25">
      <c r="A590" s="292"/>
      <c r="B590" s="306"/>
      <c r="C590" s="306"/>
      <c r="D590" s="290"/>
      <c r="E590" s="290"/>
      <c r="F590" s="295"/>
      <c r="G590" s="295"/>
    </row>
    <row r="591" spans="1:7" ht="15.6" x14ac:dyDescent="0.25">
      <c r="A591" s="292"/>
      <c r="B591" s="306"/>
      <c r="C591" s="306"/>
      <c r="D591" s="290"/>
      <c r="E591" s="290"/>
      <c r="F591" s="295"/>
      <c r="G591" s="295"/>
    </row>
    <row r="592" spans="1:7" ht="15.6" x14ac:dyDescent="0.25">
      <c r="A592" s="292"/>
      <c r="B592" s="306"/>
      <c r="C592" s="306"/>
      <c r="D592" s="290"/>
      <c r="E592" s="290"/>
      <c r="F592" s="295"/>
      <c r="G592" s="295"/>
    </row>
    <row r="593" spans="1:7" ht="15.6" x14ac:dyDescent="0.25">
      <c r="A593" s="292"/>
      <c r="B593" s="306"/>
      <c r="C593" s="306"/>
      <c r="D593" s="290"/>
      <c r="E593" s="290"/>
      <c r="F593" s="295"/>
      <c r="G593" s="295"/>
    </row>
    <row r="594" spans="1:7" ht="15.6" x14ac:dyDescent="0.25">
      <c r="A594" s="292"/>
      <c r="B594" s="306"/>
      <c r="C594" s="306"/>
      <c r="D594" s="290"/>
      <c r="E594" s="290"/>
      <c r="F594" s="295"/>
      <c r="G594" s="295"/>
    </row>
    <row r="595" spans="1:7" ht="15.6" x14ac:dyDescent="0.25">
      <c r="A595" s="292"/>
      <c r="B595" s="306"/>
      <c r="C595" s="306"/>
      <c r="D595" s="290"/>
      <c r="E595" s="290"/>
      <c r="F595" s="295"/>
      <c r="G595" s="295"/>
    </row>
    <row r="596" spans="1:7" ht="15.6" x14ac:dyDescent="0.25">
      <c r="A596" s="292"/>
      <c r="B596" s="306"/>
      <c r="C596" s="306"/>
      <c r="D596" s="290"/>
      <c r="E596" s="290"/>
      <c r="F596" s="295"/>
      <c r="G596" s="295"/>
    </row>
    <row r="597" spans="1:7" ht="15.6" x14ac:dyDescent="0.25">
      <c r="A597" s="292"/>
      <c r="B597" s="306"/>
      <c r="C597" s="306"/>
      <c r="D597" s="290"/>
      <c r="E597" s="290"/>
      <c r="F597" s="295"/>
      <c r="G597" s="295"/>
    </row>
    <row r="598" spans="1:7" ht="15.6" x14ac:dyDescent="0.25">
      <c r="A598" s="292"/>
      <c r="B598" s="306"/>
      <c r="C598" s="306"/>
      <c r="D598" s="290"/>
      <c r="E598" s="290"/>
      <c r="F598" s="295"/>
      <c r="G598" s="295"/>
    </row>
    <row r="599" spans="1:7" ht="15.6" x14ac:dyDescent="0.25">
      <c r="A599" s="292"/>
      <c r="B599" s="306"/>
      <c r="C599" s="306"/>
      <c r="D599" s="290"/>
      <c r="E599" s="290"/>
      <c r="F599" s="295"/>
      <c r="G599" s="295"/>
    </row>
    <row r="600" spans="1:7" ht="15.6" x14ac:dyDescent="0.25">
      <c r="A600" s="292"/>
      <c r="B600" s="306"/>
      <c r="C600" s="306"/>
      <c r="D600" s="290"/>
      <c r="E600" s="290"/>
      <c r="F600" s="295"/>
      <c r="G600" s="295"/>
    </row>
    <row r="601" spans="1:7" ht="15.6" x14ac:dyDescent="0.25">
      <c r="A601" s="292"/>
      <c r="B601" s="306"/>
      <c r="C601" s="306"/>
      <c r="D601" s="290"/>
      <c r="E601" s="290"/>
      <c r="F601" s="295"/>
      <c r="G601" s="295"/>
    </row>
    <row r="602" spans="1:7" ht="15.6" x14ac:dyDescent="0.25">
      <c r="A602" s="292"/>
      <c r="B602" s="306"/>
      <c r="C602" s="306"/>
      <c r="D602" s="290"/>
      <c r="E602" s="290"/>
      <c r="F602" s="295"/>
      <c r="G602" s="295"/>
    </row>
    <row r="603" spans="1:7" ht="15.6" x14ac:dyDescent="0.25">
      <c r="A603" s="292"/>
      <c r="B603" s="306"/>
      <c r="C603" s="306"/>
      <c r="D603" s="290"/>
      <c r="E603" s="290"/>
      <c r="F603" s="295"/>
      <c r="G603" s="295"/>
    </row>
    <row r="604" spans="1:7" ht="15.6" x14ac:dyDescent="0.25">
      <c r="A604" s="292"/>
      <c r="B604" s="306"/>
      <c r="C604" s="306"/>
      <c r="D604" s="290"/>
      <c r="E604" s="290"/>
      <c r="F604" s="295"/>
      <c r="G604" s="295"/>
    </row>
    <row r="605" spans="1:7" ht="15.6" x14ac:dyDescent="0.25">
      <c r="A605" s="292"/>
      <c r="B605" s="306"/>
      <c r="C605" s="306"/>
      <c r="D605" s="290"/>
      <c r="E605" s="290"/>
      <c r="F605" s="295"/>
      <c r="G605" s="295"/>
    </row>
    <row r="606" spans="1:7" ht="15.6" x14ac:dyDescent="0.25">
      <c r="A606" s="292"/>
      <c r="B606" s="306"/>
      <c r="C606" s="306"/>
      <c r="D606" s="290"/>
      <c r="E606" s="290"/>
      <c r="F606" s="295"/>
      <c r="G606" s="295"/>
    </row>
    <row r="607" spans="1:7" ht="15.6" x14ac:dyDescent="0.25">
      <c r="A607" s="292"/>
      <c r="B607" s="306"/>
      <c r="C607" s="306"/>
      <c r="D607" s="290"/>
      <c r="E607" s="290"/>
      <c r="F607" s="295"/>
      <c r="G607" s="295"/>
    </row>
    <row r="608" spans="1:7" ht="15.6" x14ac:dyDescent="0.25">
      <c r="A608" s="292"/>
      <c r="B608" s="306"/>
      <c r="C608" s="306"/>
      <c r="D608" s="290"/>
      <c r="E608" s="290"/>
      <c r="F608" s="295"/>
      <c r="G608" s="295"/>
    </row>
    <row r="609" spans="1:7" ht="15.6" x14ac:dyDescent="0.25">
      <c r="A609" s="292"/>
      <c r="B609" s="306"/>
      <c r="C609" s="306"/>
      <c r="D609" s="290"/>
      <c r="E609" s="290"/>
      <c r="F609" s="295"/>
      <c r="G609" s="295"/>
    </row>
    <row r="610" spans="1:7" ht="15.6" x14ac:dyDescent="0.25">
      <c r="A610" s="292"/>
      <c r="B610" s="306"/>
      <c r="C610" s="306"/>
      <c r="D610" s="290"/>
      <c r="E610" s="290"/>
      <c r="F610" s="295"/>
      <c r="G610" s="295"/>
    </row>
    <row r="611" spans="1:7" ht="15.6" x14ac:dyDescent="0.25">
      <c r="A611" s="292"/>
      <c r="B611" s="306"/>
      <c r="C611" s="306"/>
      <c r="D611" s="290"/>
      <c r="E611" s="290"/>
      <c r="F611" s="295"/>
      <c r="G611" s="295"/>
    </row>
    <row r="612" spans="1:7" ht="15.6" x14ac:dyDescent="0.25">
      <c r="A612" s="292"/>
      <c r="B612" s="306"/>
      <c r="C612" s="306"/>
      <c r="D612" s="290"/>
      <c r="E612" s="290"/>
      <c r="F612" s="295"/>
      <c r="G612" s="295"/>
    </row>
    <row r="613" spans="1:7" ht="15.6" x14ac:dyDescent="0.25">
      <c r="A613" s="292"/>
      <c r="B613" s="306"/>
      <c r="C613" s="306"/>
      <c r="D613" s="290"/>
      <c r="E613" s="290"/>
      <c r="F613" s="295"/>
      <c r="G613" s="295"/>
    </row>
    <row r="614" spans="1:7" ht="15.6" x14ac:dyDescent="0.25">
      <c r="A614" s="292"/>
      <c r="B614" s="306"/>
      <c r="C614" s="306"/>
      <c r="D614" s="290"/>
      <c r="E614" s="290"/>
      <c r="F614" s="295"/>
      <c r="G614" s="295"/>
    </row>
    <row r="615" spans="1:7" ht="15.6" x14ac:dyDescent="0.25">
      <c r="A615" s="292"/>
      <c r="B615" s="306"/>
      <c r="C615" s="306"/>
      <c r="D615" s="290"/>
      <c r="E615" s="290"/>
      <c r="F615" s="295"/>
      <c r="G615" s="295"/>
    </row>
    <row r="616" spans="1:7" ht="15.6" x14ac:dyDescent="0.25">
      <c r="A616" s="292"/>
      <c r="B616" s="306"/>
      <c r="C616" s="306"/>
      <c r="D616" s="290"/>
      <c r="E616" s="290"/>
      <c r="F616" s="295"/>
      <c r="G616" s="295"/>
    </row>
    <row r="617" spans="1:7" ht="15.6" x14ac:dyDescent="0.25">
      <c r="A617" s="292"/>
      <c r="B617" s="306"/>
      <c r="C617" s="306"/>
      <c r="D617" s="290"/>
      <c r="E617" s="290"/>
      <c r="F617" s="295"/>
      <c r="G617" s="295"/>
    </row>
    <row r="618" spans="1:7" ht="15.6" x14ac:dyDescent="0.25">
      <c r="A618" s="292"/>
      <c r="B618" s="306"/>
      <c r="C618" s="306"/>
      <c r="D618" s="290"/>
      <c r="E618" s="290"/>
      <c r="F618" s="295"/>
      <c r="G618" s="295"/>
    </row>
    <row r="619" spans="1:7" ht="15.6" x14ac:dyDescent="0.25">
      <c r="A619" s="292"/>
      <c r="B619" s="306"/>
      <c r="C619" s="306"/>
      <c r="D619" s="290"/>
      <c r="E619" s="290"/>
      <c r="F619" s="295"/>
      <c r="G619" s="295"/>
    </row>
    <row r="620" spans="1:7" ht="15.6" x14ac:dyDescent="0.25">
      <c r="A620" s="292"/>
      <c r="B620" s="306"/>
      <c r="C620" s="306"/>
      <c r="D620" s="290"/>
      <c r="E620" s="290"/>
      <c r="F620" s="295"/>
      <c r="G620" s="295"/>
    </row>
    <row r="621" spans="1:7" ht="15.6" x14ac:dyDescent="0.25">
      <c r="A621" s="292"/>
      <c r="B621" s="306"/>
      <c r="C621" s="306"/>
      <c r="D621" s="290"/>
      <c r="E621" s="290"/>
      <c r="F621" s="295"/>
      <c r="G621" s="295"/>
    </row>
    <row r="622" spans="1:7" ht="15.6" x14ac:dyDescent="0.25">
      <c r="A622" s="292"/>
      <c r="B622" s="306"/>
      <c r="C622" s="306"/>
      <c r="D622" s="290"/>
      <c r="E622" s="290"/>
      <c r="F622" s="295"/>
      <c r="G622" s="295"/>
    </row>
    <row r="623" spans="1:7" ht="15.6" x14ac:dyDescent="0.25">
      <c r="A623" s="292"/>
      <c r="B623" s="306"/>
      <c r="C623" s="306"/>
      <c r="D623" s="290"/>
      <c r="E623" s="290"/>
      <c r="F623" s="295"/>
      <c r="G623" s="295"/>
    </row>
    <row r="624" spans="1:7" ht="15.6" x14ac:dyDescent="0.25">
      <c r="A624" s="292"/>
      <c r="B624" s="306"/>
      <c r="C624" s="306"/>
      <c r="D624" s="290"/>
      <c r="E624" s="290"/>
      <c r="F624" s="295"/>
      <c r="G624" s="295"/>
    </row>
    <row r="625" spans="1:7" ht="15.6" x14ac:dyDescent="0.25">
      <c r="A625" s="292"/>
      <c r="B625" s="306"/>
      <c r="C625" s="306"/>
      <c r="D625" s="290"/>
      <c r="E625" s="290"/>
      <c r="F625" s="295"/>
      <c r="G625" s="295"/>
    </row>
    <row r="626" spans="1:7" ht="15.6" x14ac:dyDescent="0.25">
      <c r="A626" s="292"/>
      <c r="B626" s="306"/>
      <c r="C626" s="306"/>
      <c r="D626" s="290"/>
      <c r="E626" s="290"/>
      <c r="F626" s="295"/>
      <c r="G626" s="295"/>
    </row>
    <row r="627" spans="1:7" ht="15.6" x14ac:dyDescent="0.25">
      <c r="A627" s="292"/>
      <c r="B627" s="306"/>
      <c r="C627" s="306"/>
      <c r="D627" s="290"/>
      <c r="E627" s="290"/>
      <c r="F627" s="295"/>
      <c r="G627" s="295"/>
    </row>
    <row r="628" spans="1:7" ht="15.6" x14ac:dyDescent="0.25">
      <c r="A628" s="292"/>
      <c r="B628" s="306"/>
      <c r="C628" s="306"/>
      <c r="D628" s="290"/>
      <c r="E628" s="290"/>
      <c r="F628" s="295"/>
      <c r="G628" s="295"/>
    </row>
    <row r="629" spans="1:7" ht="15.6" x14ac:dyDescent="0.25">
      <c r="A629" s="292"/>
      <c r="B629" s="306"/>
      <c r="C629" s="306"/>
      <c r="D629" s="290"/>
      <c r="E629" s="290"/>
      <c r="F629" s="295"/>
      <c r="G629" s="295"/>
    </row>
    <row r="630" spans="1:7" ht="15.6" x14ac:dyDescent="0.25">
      <c r="A630" s="292"/>
      <c r="B630" s="306"/>
      <c r="C630" s="306"/>
      <c r="D630" s="290"/>
      <c r="E630" s="290"/>
      <c r="F630" s="295"/>
      <c r="G630" s="295"/>
    </row>
    <row r="631" spans="1:7" ht="15.6" x14ac:dyDescent="0.25">
      <c r="A631" s="292"/>
      <c r="B631" s="306"/>
      <c r="C631" s="306"/>
      <c r="D631" s="290"/>
      <c r="E631" s="290"/>
      <c r="F631" s="295"/>
      <c r="G631" s="295"/>
    </row>
    <row r="632" spans="1:7" ht="15.6" x14ac:dyDescent="0.25">
      <c r="A632" s="292"/>
      <c r="B632" s="306"/>
      <c r="C632" s="306"/>
      <c r="D632" s="290"/>
      <c r="E632" s="290"/>
      <c r="F632" s="295"/>
      <c r="G632" s="295"/>
    </row>
    <row r="633" spans="1:7" ht="15.6" x14ac:dyDescent="0.25">
      <c r="A633" s="292"/>
      <c r="B633" s="306"/>
      <c r="C633" s="306"/>
      <c r="D633" s="290"/>
      <c r="E633" s="290"/>
      <c r="F633" s="295"/>
      <c r="G633" s="295"/>
    </row>
    <row r="634" spans="1:7" ht="15.6" x14ac:dyDescent="0.25">
      <c r="A634" s="292"/>
      <c r="B634" s="306"/>
      <c r="C634" s="306"/>
      <c r="D634" s="290"/>
      <c r="E634" s="290"/>
      <c r="F634" s="295"/>
      <c r="G634" s="295"/>
    </row>
    <row r="635" spans="1:7" ht="15.6" x14ac:dyDescent="0.25">
      <c r="A635" s="292"/>
      <c r="B635" s="306"/>
      <c r="C635" s="306"/>
      <c r="D635" s="290"/>
      <c r="E635" s="290"/>
      <c r="F635" s="295"/>
      <c r="G635" s="295"/>
    </row>
    <row r="636" spans="1:7" ht="15.6" x14ac:dyDescent="0.25">
      <c r="A636" s="292"/>
      <c r="B636" s="306"/>
      <c r="C636" s="306"/>
      <c r="D636" s="290"/>
      <c r="E636" s="290"/>
      <c r="F636" s="295"/>
      <c r="G636" s="295"/>
    </row>
    <row r="637" spans="1:7" ht="15.6" x14ac:dyDescent="0.25">
      <c r="A637" s="292"/>
      <c r="B637" s="306"/>
      <c r="C637" s="306"/>
      <c r="D637" s="290"/>
      <c r="E637" s="290"/>
      <c r="F637" s="295"/>
      <c r="G637" s="295"/>
    </row>
    <row r="638" spans="1:7" ht="15.6" x14ac:dyDescent="0.25">
      <c r="A638" s="292"/>
      <c r="B638" s="306"/>
      <c r="C638" s="306"/>
      <c r="D638" s="290"/>
      <c r="E638" s="290"/>
      <c r="F638" s="295"/>
      <c r="G638" s="295"/>
    </row>
    <row r="639" spans="1:7" ht="15.6" x14ac:dyDescent="0.25">
      <c r="A639" s="292"/>
      <c r="B639" s="306"/>
      <c r="C639" s="306"/>
      <c r="D639" s="290"/>
      <c r="E639" s="290"/>
      <c r="F639" s="295"/>
      <c r="G639" s="295"/>
    </row>
    <row r="640" spans="1:7" ht="15.6" x14ac:dyDescent="0.25">
      <c r="A640" s="292"/>
      <c r="B640" s="306"/>
      <c r="C640" s="306"/>
      <c r="D640" s="290"/>
      <c r="E640" s="290"/>
      <c r="F640" s="295"/>
      <c r="G640" s="295"/>
    </row>
    <row r="641" spans="1:7" ht="15.6" x14ac:dyDescent="0.25">
      <c r="A641" s="292"/>
      <c r="B641" s="306"/>
      <c r="C641" s="306"/>
      <c r="D641" s="290"/>
      <c r="E641" s="290"/>
      <c r="F641" s="295"/>
      <c r="G641" s="295"/>
    </row>
    <row r="642" spans="1:7" ht="15.6" x14ac:dyDescent="0.25">
      <c r="A642" s="292"/>
      <c r="B642" s="306"/>
      <c r="C642" s="306"/>
      <c r="D642" s="290"/>
      <c r="E642" s="290"/>
      <c r="F642" s="295"/>
      <c r="G642" s="295"/>
    </row>
    <row r="643" spans="1:7" ht="15.6" x14ac:dyDescent="0.25">
      <c r="A643" s="292"/>
      <c r="B643" s="306"/>
      <c r="C643" s="306"/>
      <c r="D643" s="290"/>
      <c r="E643" s="290"/>
      <c r="F643" s="295"/>
      <c r="G643" s="295"/>
    </row>
    <row r="644" spans="1:7" ht="15.6" x14ac:dyDescent="0.25">
      <c r="A644" s="292"/>
      <c r="B644" s="306"/>
      <c r="C644" s="306"/>
      <c r="D644" s="290"/>
      <c r="E644" s="290"/>
      <c r="F644" s="295"/>
      <c r="G644" s="295"/>
    </row>
    <row r="645" spans="1:7" ht="15.6" x14ac:dyDescent="0.25">
      <c r="A645" s="292"/>
      <c r="B645" s="306"/>
      <c r="C645" s="306"/>
      <c r="D645" s="290"/>
      <c r="E645" s="290"/>
      <c r="F645" s="295"/>
      <c r="G645" s="295"/>
    </row>
    <row r="646" spans="1:7" ht="15.6" x14ac:dyDescent="0.25">
      <c r="A646" s="292"/>
      <c r="B646" s="306"/>
      <c r="C646" s="306"/>
      <c r="D646" s="290"/>
      <c r="E646" s="290"/>
      <c r="F646" s="295"/>
      <c r="G646" s="295"/>
    </row>
    <row r="647" spans="1:7" ht="15.6" x14ac:dyDescent="0.25">
      <c r="A647" s="292"/>
      <c r="B647" s="306"/>
      <c r="C647" s="306"/>
      <c r="D647" s="290"/>
      <c r="E647" s="290"/>
      <c r="F647" s="295"/>
      <c r="G647" s="295"/>
    </row>
    <row r="648" spans="1:7" ht="15.6" x14ac:dyDescent="0.25">
      <c r="A648" s="292"/>
      <c r="B648" s="306"/>
      <c r="C648" s="306"/>
      <c r="D648" s="290"/>
      <c r="E648" s="290"/>
      <c r="F648" s="295"/>
      <c r="G648" s="295"/>
    </row>
    <row r="649" spans="1:7" ht="15.6" x14ac:dyDescent="0.25">
      <c r="A649" s="292"/>
      <c r="B649" s="306"/>
      <c r="C649" s="306"/>
      <c r="D649" s="290"/>
      <c r="E649" s="290"/>
      <c r="F649" s="295"/>
      <c r="G649" s="295"/>
    </row>
    <row r="650" spans="1:7" ht="15.6" x14ac:dyDescent="0.25">
      <c r="A650" s="292"/>
      <c r="B650" s="306"/>
      <c r="C650" s="306"/>
      <c r="D650" s="290"/>
      <c r="E650" s="290"/>
      <c r="F650" s="295"/>
      <c r="G650" s="295"/>
    </row>
    <row r="651" spans="1:7" ht="15.6" x14ac:dyDescent="0.25">
      <c r="A651" s="292"/>
      <c r="B651" s="306"/>
      <c r="C651" s="306"/>
      <c r="D651" s="290"/>
      <c r="E651" s="290"/>
      <c r="F651" s="295"/>
      <c r="G651" s="295"/>
    </row>
    <row r="652" spans="1:7" ht="15.6" x14ac:dyDescent="0.25">
      <c r="A652" s="292"/>
      <c r="B652" s="306"/>
      <c r="C652" s="306"/>
      <c r="D652" s="290"/>
      <c r="E652" s="290"/>
      <c r="F652" s="295"/>
      <c r="G652" s="295"/>
    </row>
    <row r="653" spans="1:7" ht="15.6" x14ac:dyDescent="0.25">
      <c r="A653" s="292"/>
      <c r="B653" s="306"/>
      <c r="C653" s="306"/>
      <c r="D653" s="290"/>
      <c r="E653" s="290"/>
      <c r="F653" s="295"/>
      <c r="G653" s="295"/>
    </row>
    <row r="654" spans="1:7" ht="15.6" x14ac:dyDescent="0.25">
      <c r="A654" s="292"/>
      <c r="B654" s="306"/>
      <c r="C654" s="306"/>
      <c r="D654" s="290"/>
      <c r="E654" s="290"/>
      <c r="F654" s="295"/>
      <c r="G654" s="295"/>
    </row>
    <row r="655" spans="1:7" ht="15.6" x14ac:dyDescent="0.25">
      <c r="A655" s="292"/>
      <c r="B655" s="306"/>
      <c r="C655" s="306"/>
      <c r="D655" s="290"/>
      <c r="E655" s="290"/>
      <c r="F655" s="295"/>
      <c r="G655" s="295"/>
    </row>
    <row r="656" spans="1:7" ht="15.6" x14ac:dyDescent="0.25">
      <c r="A656" s="292"/>
      <c r="B656" s="306"/>
      <c r="C656" s="306"/>
      <c r="D656" s="290"/>
      <c r="E656" s="290"/>
      <c r="F656" s="295"/>
      <c r="G656" s="295"/>
    </row>
    <row r="657" spans="1:7" ht="15.6" x14ac:dyDescent="0.25">
      <c r="A657" s="292"/>
      <c r="B657" s="306"/>
      <c r="C657" s="306"/>
      <c r="D657" s="290"/>
      <c r="E657" s="290"/>
      <c r="F657" s="295"/>
      <c r="G657" s="295"/>
    </row>
    <row r="658" spans="1:7" ht="15.6" x14ac:dyDescent="0.25">
      <c r="A658" s="292"/>
      <c r="B658" s="306"/>
      <c r="C658" s="306"/>
      <c r="D658" s="290"/>
      <c r="E658" s="290"/>
      <c r="F658" s="295"/>
      <c r="G658" s="295"/>
    </row>
    <row r="659" spans="1:7" ht="15.6" x14ac:dyDescent="0.25">
      <c r="A659" s="292"/>
      <c r="B659" s="306"/>
      <c r="C659" s="306"/>
      <c r="D659" s="290"/>
      <c r="E659" s="290"/>
      <c r="F659" s="295"/>
      <c r="G659" s="295"/>
    </row>
    <row r="660" spans="1:7" ht="15.6" x14ac:dyDescent="0.25">
      <c r="A660" s="292"/>
      <c r="B660" s="306"/>
      <c r="C660" s="306"/>
      <c r="D660" s="290"/>
      <c r="E660" s="290"/>
      <c r="F660" s="295"/>
      <c r="G660" s="295"/>
    </row>
    <row r="661" spans="1:7" ht="15.6" x14ac:dyDescent="0.25">
      <c r="A661" s="292"/>
      <c r="B661" s="306"/>
      <c r="C661" s="306"/>
      <c r="D661" s="290"/>
      <c r="E661" s="290"/>
      <c r="F661" s="295"/>
      <c r="G661" s="295"/>
    </row>
    <row r="662" spans="1:7" ht="15.6" x14ac:dyDescent="0.25">
      <c r="A662" s="292"/>
      <c r="B662" s="306"/>
      <c r="C662" s="306"/>
      <c r="D662" s="290"/>
      <c r="E662" s="290"/>
      <c r="F662" s="295"/>
      <c r="G662" s="295"/>
    </row>
    <row r="663" spans="1:7" ht="15.6" x14ac:dyDescent="0.25">
      <c r="A663" s="292"/>
      <c r="B663" s="306"/>
      <c r="C663" s="306"/>
      <c r="D663" s="290"/>
      <c r="E663" s="290"/>
      <c r="F663" s="295"/>
      <c r="G663" s="295"/>
    </row>
    <row r="664" spans="1:7" ht="15.6" x14ac:dyDescent="0.25">
      <c r="A664" s="292"/>
      <c r="B664" s="306"/>
      <c r="C664" s="306"/>
      <c r="D664" s="290"/>
      <c r="E664" s="290"/>
      <c r="F664" s="295"/>
      <c r="G664" s="295"/>
    </row>
    <row r="665" spans="1:7" ht="15.6" x14ac:dyDescent="0.25">
      <c r="A665" s="292"/>
      <c r="B665" s="306"/>
      <c r="C665" s="306"/>
      <c r="D665" s="290"/>
      <c r="E665" s="290"/>
      <c r="F665" s="295"/>
      <c r="G665" s="295"/>
    </row>
    <row r="666" spans="1:7" ht="15.6" x14ac:dyDescent="0.25">
      <c r="A666" s="292"/>
      <c r="B666" s="306"/>
      <c r="C666" s="306"/>
      <c r="D666" s="290"/>
      <c r="E666" s="290"/>
      <c r="F666" s="295"/>
      <c r="G666" s="295"/>
    </row>
    <row r="667" spans="1:7" ht="15.6" x14ac:dyDescent="0.25">
      <c r="A667" s="292"/>
      <c r="B667" s="306"/>
      <c r="C667" s="306"/>
      <c r="D667" s="290"/>
      <c r="E667" s="290"/>
      <c r="F667" s="295"/>
      <c r="G667" s="295"/>
    </row>
    <row r="668" spans="1:7" ht="15.6" x14ac:dyDescent="0.25">
      <c r="A668" s="292"/>
      <c r="B668" s="306"/>
      <c r="C668" s="306"/>
      <c r="D668" s="290"/>
      <c r="E668" s="290"/>
      <c r="F668" s="295"/>
      <c r="G668" s="295"/>
    </row>
    <row r="669" spans="1:7" ht="15.6" x14ac:dyDescent="0.25">
      <c r="A669" s="292"/>
      <c r="B669" s="306"/>
      <c r="C669" s="306"/>
      <c r="D669" s="290"/>
      <c r="E669" s="290"/>
      <c r="F669" s="295"/>
      <c r="G669" s="295"/>
    </row>
    <row r="670" spans="1:7" ht="15.6" x14ac:dyDescent="0.25">
      <c r="A670" s="292"/>
      <c r="B670" s="306"/>
      <c r="C670" s="306"/>
      <c r="D670" s="290"/>
      <c r="E670" s="290"/>
      <c r="F670" s="295"/>
      <c r="G670" s="295"/>
    </row>
    <row r="671" spans="1:7" ht="15.6" x14ac:dyDescent="0.25">
      <c r="A671" s="292"/>
      <c r="B671" s="306"/>
      <c r="C671" s="306"/>
      <c r="D671" s="290"/>
      <c r="E671" s="290"/>
      <c r="F671" s="295"/>
      <c r="G671" s="295"/>
    </row>
    <row r="672" spans="1:7" ht="15.6" x14ac:dyDescent="0.25">
      <c r="A672" s="292"/>
      <c r="B672" s="306"/>
      <c r="C672" s="306"/>
      <c r="D672" s="290"/>
      <c r="E672" s="290"/>
      <c r="F672" s="295"/>
      <c r="G672" s="295"/>
    </row>
    <row r="673" spans="1:7" ht="15.6" x14ac:dyDescent="0.25">
      <c r="A673" s="292"/>
      <c r="B673" s="306"/>
      <c r="C673" s="306"/>
      <c r="D673" s="290"/>
      <c r="E673" s="290"/>
      <c r="F673" s="295"/>
      <c r="G673" s="295"/>
    </row>
    <row r="674" spans="1:7" ht="15.6" x14ac:dyDescent="0.25">
      <c r="A674" s="292"/>
      <c r="B674" s="306"/>
      <c r="C674" s="306"/>
      <c r="D674" s="290"/>
      <c r="E674" s="290"/>
      <c r="F674" s="295"/>
      <c r="G674" s="295"/>
    </row>
    <row r="675" spans="1:7" ht="15.6" x14ac:dyDescent="0.25">
      <c r="A675" s="292"/>
      <c r="B675" s="306"/>
      <c r="C675" s="306"/>
      <c r="D675" s="290"/>
      <c r="E675" s="290"/>
      <c r="F675" s="295"/>
      <c r="G675" s="295"/>
    </row>
    <row r="676" spans="1:7" ht="15.6" x14ac:dyDescent="0.25">
      <c r="A676" s="292"/>
      <c r="B676" s="306"/>
      <c r="C676" s="306"/>
      <c r="D676" s="290"/>
      <c r="E676" s="290"/>
      <c r="F676" s="295"/>
      <c r="G676" s="295"/>
    </row>
    <row r="677" spans="1:7" ht="15.6" x14ac:dyDescent="0.25">
      <c r="A677" s="292"/>
      <c r="B677" s="306"/>
      <c r="C677" s="306"/>
      <c r="D677" s="290"/>
      <c r="E677" s="290"/>
      <c r="F677" s="295"/>
      <c r="G677" s="295"/>
    </row>
    <row r="678" spans="1:7" ht="15.6" x14ac:dyDescent="0.25">
      <c r="A678" s="292"/>
      <c r="B678" s="306"/>
      <c r="C678" s="306"/>
      <c r="D678" s="290"/>
      <c r="E678" s="290"/>
      <c r="F678" s="295"/>
      <c r="G678" s="295"/>
    </row>
    <row r="679" spans="1:7" ht="15.6" x14ac:dyDescent="0.25">
      <c r="A679" s="292"/>
      <c r="B679" s="306"/>
      <c r="C679" s="306"/>
      <c r="D679" s="290"/>
      <c r="E679" s="290"/>
      <c r="F679" s="295"/>
      <c r="G679" s="295"/>
    </row>
    <row r="680" spans="1:7" ht="15.6" x14ac:dyDescent="0.25">
      <c r="A680" s="292"/>
      <c r="B680" s="306"/>
      <c r="C680" s="306"/>
      <c r="D680" s="290"/>
      <c r="E680" s="290"/>
      <c r="F680" s="295"/>
      <c r="G680" s="295"/>
    </row>
    <row r="681" spans="1:7" ht="15.6" x14ac:dyDescent="0.25">
      <c r="A681" s="292"/>
      <c r="B681" s="306"/>
      <c r="C681" s="306"/>
      <c r="D681" s="290"/>
      <c r="E681" s="290"/>
      <c r="F681" s="295"/>
      <c r="G681" s="295"/>
    </row>
    <row r="682" spans="1:7" ht="15.6" x14ac:dyDescent="0.25">
      <c r="A682" s="292"/>
      <c r="B682" s="306"/>
      <c r="C682" s="306"/>
      <c r="D682" s="290"/>
      <c r="E682" s="290"/>
      <c r="F682" s="295"/>
      <c r="G682" s="295"/>
    </row>
    <row r="683" spans="1:7" ht="15.6" x14ac:dyDescent="0.25">
      <c r="A683" s="292"/>
      <c r="B683" s="306"/>
      <c r="C683" s="306"/>
      <c r="D683" s="290"/>
      <c r="E683" s="290"/>
      <c r="F683" s="295"/>
      <c r="G683" s="295"/>
    </row>
    <row r="684" spans="1:7" ht="15.6" x14ac:dyDescent="0.25">
      <c r="A684" s="292"/>
      <c r="B684" s="306"/>
      <c r="C684" s="306"/>
      <c r="D684" s="290"/>
      <c r="E684" s="290"/>
      <c r="F684" s="295"/>
      <c r="G684" s="295"/>
    </row>
    <row r="685" spans="1:7" ht="15.6" x14ac:dyDescent="0.25">
      <c r="A685" s="292"/>
      <c r="B685" s="306"/>
      <c r="C685" s="306"/>
      <c r="D685" s="290"/>
      <c r="E685" s="290"/>
      <c r="F685" s="295"/>
      <c r="G685" s="295"/>
    </row>
    <row r="686" spans="1:7" ht="15.6" x14ac:dyDescent="0.25">
      <c r="A686" s="292"/>
      <c r="B686" s="306"/>
      <c r="C686" s="306"/>
      <c r="D686" s="290"/>
      <c r="E686" s="290"/>
      <c r="F686" s="295"/>
      <c r="G686" s="295"/>
    </row>
    <row r="687" spans="1:7" ht="15.6" x14ac:dyDescent="0.25">
      <c r="A687" s="292"/>
      <c r="B687" s="306"/>
      <c r="C687" s="306"/>
      <c r="D687" s="290"/>
      <c r="E687" s="290"/>
      <c r="F687" s="295"/>
      <c r="G687" s="295"/>
    </row>
    <row r="688" spans="1:7" ht="15.6" x14ac:dyDescent="0.25">
      <c r="A688" s="292"/>
      <c r="B688" s="306"/>
      <c r="C688" s="306"/>
      <c r="D688" s="290"/>
      <c r="E688" s="290"/>
      <c r="F688" s="295"/>
      <c r="G688" s="295"/>
    </row>
    <row r="689" spans="1:7" ht="15.6" x14ac:dyDescent="0.25">
      <c r="A689" s="292"/>
      <c r="B689" s="306"/>
      <c r="C689" s="306"/>
      <c r="D689" s="290"/>
      <c r="E689" s="290"/>
      <c r="F689" s="295"/>
      <c r="G689" s="295"/>
    </row>
    <row r="690" spans="1:7" ht="15.6" x14ac:dyDescent="0.25">
      <c r="A690" s="292"/>
      <c r="B690" s="306"/>
      <c r="C690" s="306"/>
      <c r="D690" s="290"/>
      <c r="E690" s="290"/>
      <c r="F690" s="295"/>
      <c r="G690" s="295"/>
    </row>
    <row r="691" spans="1:7" ht="15.6" x14ac:dyDescent="0.25">
      <c r="A691" s="292"/>
      <c r="B691" s="306"/>
      <c r="C691" s="306"/>
      <c r="D691" s="290"/>
      <c r="E691" s="290"/>
      <c r="F691" s="295"/>
      <c r="G691" s="295"/>
    </row>
    <row r="692" spans="1:7" ht="15.6" x14ac:dyDescent="0.25">
      <c r="A692" s="292"/>
      <c r="B692" s="306"/>
      <c r="C692" s="306"/>
      <c r="D692" s="290"/>
      <c r="E692" s="290"/>
      <c r="F692" s="295"/>
      <c r="G692" s="295"/>
    </row>
    <row r="693" spans="1:7" ht="15.6" x14ac:dyDescent="0.25">
      <c r="A693" s="292"/>
      <c r="B693" s="306"/>
      <c r="C693" s="306"/>
      <c r="D693" s="290"/>
      <c r="E693" s="290"/>
      <c r="F693" s="295"/>
      <c r="G693" s="295"/>
    </row>
    <row r="694" spans="1:7" ht="15.6" x14ac:dyDescent="0.25">
      <c r="A694" s="292"/>
      <c r="B694" s="306"/>
      <c r="C694" s="306"/>
      <c r="D694" s="290"/>
      <c r="E694" s="290"/>
      <c r="F694" s="295"/>
      <c r="G694" s="295"/>
    </row>
    <row r="695" spans="1:7" ht="15.6" x14ac:dyDescent="0.25">
      <c r="A695" s="292"/>
      <c r="B695" s="306"/>
      <c r="C695" s="306"/>
      <c r="D695" s="290"/>
      <c r="E695" s="290"/>
      <c r="F695" s="295"/>
      <c r="G695" s="295"/>
    </row>
    <row r="696" spans="1:7" ht="15.6" x14ac:dyDescent="0.25">
      <c r="A696" s="292"/>
      <c r="B696" s="306"/>
      <c r="C696" s="306"/>
      <c r="D696" s="290"/>
      <c r="E696" s="290"/>
      <c r="F696" s="295"/>
      <c r="G696" s="295"/>
    </row>
    <row r="697" spans="1:7" ht="15.6" x14ac:dyDescent="0.25">
      <c r="A697" s="292"/>
      <c r="B697" s="306"/>
      <c r="C697" s="306"/>
      <c r="D697" s="290"/>
      <c r="E697" s="290"/>
      <c r="F697" s="295"/>
      <c r="G697" s="295"/>
    </row>
    <row r="698" spans="1:7" ht="15.6" x14ac:dyDescent="0.25">
      <c r="A698" s="292"/>
      <c r="B698" s="306"/>
      <c r="C698" s="306"/>
      <c r="D698" s="290"/>
      <c r="E698" s="290"/>
      <c r="F698" s="295"/>
      <c r="G698" s="295"/>
    </row>
    <row r="699" spans="1:7" ht="15.6" x14ac:dyDescent="0.25">
      <c r="A699" s="292"/>
      <c r="B699" s="306"/>
      <c r="C699" s="306"/>
      <c r="D699" s="290"/>
      <c r="E699" s="290"/>
      <c r="F699" s="295"/>
      <c r="G699" s="295"/>
    </row>
    <row r="700" spans="1:7" ht="15.6" x14ac:dyDescent="0.25">
      <c r="A700" s="292"/>
      <c r="B700" s="306"/>
      <c r="C700" s="306"/>
      <c r="D700" s="290"/>
      <c r="E700" s="290"/>
      <c r="F700" s="295"/>
      <c r="G700" s="295"/>
    </row>
    <row r="701" spans="1:7" ht="15.6" x14ac:dyDescent="0.25">
      <c r="A701" s="292"/>
      <c r="B701" s="306"/>
      <c r="C701" s="306"/>
      <c r="D701" s="290"/>
      <c r="E701" s="290"/>
      <c r="F701" s="295"/>
      <c r="G701" s="295"/>
    </row>
    <row r="702" spans="1:7" ht="15.6" x14ac:dyDescent="0.25">
      <c r="A702" s="292"/>
      <c r="B702" s="306"/>
      <c r="C702" s="306"/>
      <c r="D702" s="290"/>
      <c r="E702" s="290"/>
      <c r="F702" s="295"/>
      <c r="G702" s="295"/>
    </row>
    <row r="703" spans="1:7" ht="15.6" x14ac:dyDescent="0.25">
      <c r="A703" s="292"/>
      <c r="B703" s="306"/>
      <c r="C703" s="306"/>
      <c r="D703" s="290"/>
      <c r="E703" s="290"/>
      <c r="F703" s="295"/>
      <c r="G703" s="295"/>
    </row>
    <row r="704" spans="1:7" ht="15.6" x14ac:dyDescent="0.25">
      <c r="A704" s="292"/>
      <c r="B704" s="306"/>
      <c r="C704" s="306"/>
      <c r="D704" s="290"/>
      <c r="E704" s="290"/>
      <c r="F704" s="295"/>
      <c r="G704" s="295"/>
    </row>
    <row r="705" spans="1:7" ht="15.6" x14ac:dyDescent="0.25">
      <c r="A705" s="292"/>
      <c r="B705" s="306"/>
      <c r="C705" s="306"/>
      <c r="D705" s="290"/>
      <c r="E705" s="290"/>
      <c r="F705" s="295"/>
      <c r="G705" s="295"/>
    </row>
    <row r="706" spans="1:7" ht="15.6" x14ac:dyDescent="0.25">
      <c r="A706" s="292"/>
      <c r="B706" s="306"/>
      <c r="C706" s="306"/>
      <c r="D706" s="290"/>
      <c r="E706" s="290"/>
      <c r="F706" s="295"/>
      <c r="G706" s="295"/>
    </row>
    <row r="707" spans="1:7" ht="15.6" x14ac:dyDescent="0.25">
      <c r="A707" s="292"/>
      <c r="B707" s="306"/>
      <c r="C707" s="306"/>
      <c r="D707" s="290"/>
      <c r="E707" s="290"/>
      <c r="F707" s="295"/>
      <c r="G707" s="295"/>
    </row>
    <row r="708" spans="1:7" ht="15.6" x14ac:dyDescent="0.25">
      <c r="A708" s="292"/>
      <c r="B708" s="306"/>
      <c r="C708" s="306"/>
      <c r="D708" s="290"/>
      <c r="E708" s="290"/>
      <c r="F708" s="295"/>
      <c r="G708" s="295"/>
    </row>
    <row r="709" spans="1:7" ht="15.6" x14ac:dyDescent="0.25">
      <c r="A709" s="292"/>
      <c r="B709" s="306"/>
      <c r="C709" s="306"/>
      <c r="D709" s="290"/>
      <c r="E709" s="290"/>
      <c r="F709" s="295"/>
      <c r="G709" s="295"/>
    </row>
    <row r="710" spans="1:7" ht="15.6" x14ac:dyDescent="0.25">
      <c r="A710" s="292"/>
      <c r="B710" s="306"/>
      <c r="C710" s="306"/>
      <c r="D710" s="290"/>
      <c r="E710" s="290"/>
      <c r="F710" s="295"/>
      <c r="G710" s="295"/>
    </row>
    <row r="711" spans="1:7" ht="15.6" x14ac:dyDescent="0.25">
      <c r="A711" s="292"/>
      <c r="B711" s="306"/>
      <c r="C711" s="306"/>
      <c r="D711" s="290"/>
      <c r="E711" s="290"/>
      <c r="F711" s="295"/>
      <c r="G711" s="295"/>
    </row>
    <row r="712" spans="1:7" ht="15.6" x14ac:dyDescent="0.25">
      <c r="A712" s="292"/>
      <c r="B712" s="306"/>
      <c r="C712" s="306"/>
      <c r="D712" s="290"/>
      <c r="E712" s="290"/>
      <c r="F712" s="295"/>
      <c r="G712" s="295"/>
    </row>
    <row r="713" spans="1:7" ht="15.6" x14ac:dyDescent="0.25">
      <c r="A713" s="292"/>
      <c r="B713" s="306"/>
      <c r="C713" s="306"/>
      <c r="D713" s="290"/>
      <c r="E713" s="290"/>
      <c r="F713" s="295"/>
      <c r="G713" s="295"/>
    </row>
    <row r="714" spans="1:7" ht="15.6" x14ac:dyDescent="0.25">
      <c r="A714" s="292"/>
      <c r="B714" s="306"/>
      <c r="C714" s="306"/>
      <c r="D714" s="290"/>
      <c r="E714" s="290"/>
      <c r="F714" s="295"/>
      <c r="G714" s="295"/>
    </row>
    <row r="715" spans="1:7" ht="15.6" x14ac:dyDescent="0.25">
      <c r="A715" s="292"/>
      <c r="B715" s="306"/>
      <c r="C715" s="306"/>
      <c r="D715" s="290"/>
      <c r="E715" s="290"/>
      <c r="F715" s="295"/>
      <c r="G715" s="295"/>
    </row>
    <row r="716" spans="1:7" ht="15.6" x14ac:dyDescent="0.25">
      <c r="A716" s="292"/>
      <c r="B716" s="306"/>
      <c r="C716" s="306"/>
      <c r="D716" s="290"/>
      <c r="E716" s="290"/>
      <c r="F716" s="295"/>
      <c r="G716" s="295"/>
    </row>
    <row r="717" spans="1:7" ht="15.6" x14ac:dyDescent="0.25">
      <c r="A717" s="292"/>
      <c r="B717" s="306"/>
      <c r="C717" s="306"/>
      <c r="D717" s="290"/>
      <c r="E717" s="290"/>
      <c r="F717" s="295"/>
      <c r="G717" s="295"/>
    </row>
    <row r="718" spans="1:7" ht="15.6" x14ac:dyDescent="0.25">
      <c r="A718" s="292"/>
      <c r="B718" s="306"/>
      <c r="C718" s="306"/>
      <c r="D718" s="290"/>
      <c r="E718" s="290"/>
      <c r="F718" s="295"/>
      <c r="G718" s="295"/>
    </row>
    <row r="719" spans="1:7" ht="15.6" x14ac:dyDescent="0.25">
      <c r="A719" s="292"/>
      <c r="B719" s="306"/>
      <c r="C719" s="306"/>
      <c r="D719" s="290"/>
      <c r="E719" s="290"/>
      <c r="F719" s="295"/>
      <c r="G719" s="295"/>
    </row>
    <row r="720" spans="1:7" ht="15.6" x14ac:dyDescent="0.25">
      <c r="A720" s="292"/>
      <c r="B720" s="306"/>
      <c r="C720" s="306"/>
      <c r="D720" s="290"/>
      <c r="E720" s="290"/>
      <c r="F720" s="295"/>
      <c r="G720" s="295"/>
    </row>
    <row r="721" spans="1:7" ht="15.6" x14ac:dyDescent="0.25">
      <c r="A721" s="292"/>
      <c r="B721" s="306"/>
      <c r="C721" s="306"/>
      <c r="D721" s="290"/>
      <c r="E721" s="290"/>
      <c r="F721" s="295"/>
      <c r="G721" s="295"/>
    </row>
    <row r="722" spans="1:7" ht="15.6" x14ac:dyDescent="0.25">
      <c r="A722" s="292"/>
      <c r="B722" s="306"/>
      <c r="C722" s="306"/>
      <c r="D722" s="290"/>
      <c r="E722" s="290"/>
      <c r="F722" s="295"/>
      <c r="G722" s="295"/>
    </row>
    <row r="723" spans="1:7" ht="15.6" x14ac:dyDescent="0.25">
      <c r="A723" s="292"/>
      <c r="B723" s="306"/>
      <c r="C723" s="306"/>
      <c r="D723" s="290"/>
      <c r="E723" s="290"/>
      <c r="F723" s="295"/>
      <c r="G723" s="295"/>
    </row>
    <row r="724" spans="1:7" ht="15.6" x14ac:dyDescent="0.25">
      <c r="A724" s="292"/>
      <c r="B724" s="306"/>
      <c r="C724" s="306"/>
      <c r="D724" s="290"/>
      <c r="E724" s="290"/>
      <c r="F724" s="295"/>
      <c r="G724" s="295"/>
    </row>
    <row r="725" spans="1:7" ht="15.6" x14ac:dyDescent="0.25">
      <c r="A725" s="292"/>
      <c r="B725" s="306"/>
      <c r="C725" s="306"/>
      <c r="D725" s="290"/>
      <c r="E725" s="290"/>
      <c r="F725" s="295"/>
      <c r="G725" s="295"/>
    </row>
    <row r="726" spans="1:7" ht="15.6" x14ac:dyDescent="0.25">
      <c r="A726" s="292"/>
      <c r="B726" s="306"/>
      <c r="C726" s="306"/>
      <c r="D726" s="290"/>
      <c r="E726" s="290"/>
      <c r="F726" s="295"/>
      <c r="G726" s="295"/>
    </row>
    <row r="727" spans="1:7" ht="15.6" x14ac:dyDescent="0.25">
      <c r="A727" s="292"/>
      <c r="B727" s="306"/>
      <c r="C727" s="306"/>
      <c r="D727" s="290"/>
      <c r="E727" s="290"/>
      <c r="F727" s="295"/>
      <c r="G727" s="295"/>
    </row>
    <row r="728" spans="1:7" ht="15.6" x14ac:dyDescent="0.25">
      <c r="A728" s="292"/>
      <c r="B728" s="306"/>
      <c r="C728" s="306"/>
      <c r="D728" s="290"/>
      <c r="E728" s="290"/>
      <c r="F728" s="295"/>
      <c r="G728" s="295"/>
    </row>
    <row r="729" spans="1:7" ht="15.6" x14ac:dyDescent="0.25">
      <c r="A729" s="292"/>
      <c r="B729" s="306"/>
      <c r="C729" s="306"/>
      <c r="D729" s="290"/>
      <c r="E729" s="290"/>
      <c r="F729" s="295"/>
      <c r="G729" s="295"/>
    </row>
    <row r="730" spans="1:7" ht="15.6" x14ac:dyDescent="0.25">
      <c r="A730" s="292"/>
      <c r="B730" s="306"/>
      <c r="C730" s="306"/>
      <c r="D730" s="290"/>
      <c r="E730" s="290"/>
      <c r="F730" s="295"/>
      <c r="G730" s="295"/>
    </row>
    <row r="731" spans="1:7" ht="15.6" x14ac:dyDescent="0.25">
      <c r="A731" s="292"/>
      <c r="B731" s="306"/>
      <c r="C731" s="306"/>
      <c r="D731" s="290"/>
      <c r="E731" s="290"/>
      <c r="F731" s="295"/>
      <c r="G731" s="295"/>
    </row>
    <row r="732" spans="1:7" ht="15.6" x14ac:dyDescent="0.25">
      <c r="A732" s="292"/>
      <c r="B732" s="306"/>
      <c r="C732" s="306"/>
      <c r="D732" s="290"/>
      <c r="E732" s="290"/>
      <c r="F732" s="295"/>
      <c r="G732" s="295"/>
    </row>
    <row r="733" spans="1:7" ht="15.6" x14ac:dyDescent="0.25">
      <c r="A733" s="292"/>
      <c r="B733" s="306"/>
      <c r="C733" s="306"/>
      <c r="D733" s="290"/>
      <c r="E733" s="290"/>
      <c r="F733" s="295"/>
      <c r="G733" s="295"/>
    </row>
    <row r="734" spans="1:7" ht="15.6" x14ac:dyDescent="0.25">
      <c r="A734" s="292"/>
      <c r="B734" s="306"/>
      <c r="C734" s="306"/>
      <c r="D734" s="290"/>
      <c r="E734" s="290"/>
      <c r="F734" s="295"/>
      <c r="G734" s="295"/>
    </row>
    <row r="735" spans="1:7" ht="15.6" x14ac:dyDescent="0.25">
      <c r="A735" s="292"/>
      <c r="B735" s="306"/>
      <c r="C735" s="306"/>
      <c r="D735" s="290"/>
      <c r="E735" s="290"/>
      <c r="F735" s="295"/>
      <c r="G735" s="295"/>
    </row>
    <row r="736" spans="1:7" ht="15.6" x14ac:dyDescent="0.25">
      <c r="A736" s="292"/>
      <c r="B736" s="306"/>
      <c r="C736" s="306"/>
      <c r="D736" s="290"/>
      <c r="E736" s="290"/>
      <c r="F736" s="295"/>
      <c r="G736" s="295"/>
    </row>
    <row r="737" spans="1:7" ht="15.6" x14ac:dyDescent="0.25">
      <c r="A737" s="292"/>
      <c r="B737" s="306"/>
      <c r="C737" s="306"/>
      <c r="D737" s="290"/>
      <c r="E737" s="290"/>
      <c r="F737" s="295"/>
      <c r="G737" s="295"/>
    </row>
    <row r="738" spans="1:7" ht="15.6" x14ac:dyDescent="0.25">
      <c r="A738" s="292"/>
      <c r="B738" s="306"/>
      <c r="C738" s="306"/>
      <c r="D738" s="290"/>
      <c r="E738" s="290"/>
      <c r="F738" s="295"/>
      <c r="G738" s="295"/>
    </row>
    <row r="739" spans="1:7" ht="15.6" x14ac:dyDescent="0.25">
      <c r="A739" s="292"/>
      <c r="B739" s="306"/>
      <c r="C739" s="306"/>
      <c r="D739" s="290"/>
      <c r="E739" s="290"/>
      <c r="F739" s="295"/>
      <c r="G739" s="295"/>
    </row>
    <row r="740" spans="1:7" ht="15.6" x14ac:dyDescent="0.25">
      <c r="A740" s="292"/>
      <c r="B740" s="306"/>
      <c r="C740" s="306"/>
      <c r="D740" s="290"/>
      <c r="E740" s="290"/>
      <c r="F740" s="295"/>
      <c r="G740" s="295"/>
    </row>
    <row r="741" spans="1:7" ht="15.6" x14ac:dyDescent="0.25">
      <c r="A741" s="292"/>
      <c r="B741" s="306"/>
      <c r="C741" s="306"/>
      <c r="D741" s="290"/>
      <c r="E741" s="290"/>
      <c r="F741" s="295"/>
      <c r="G741" s="295"/>
    </row>
    <row r="742" spans="1:7" ht="15.6" x14ac:dyDescent="0.25">
      <c r="A742" s="292"/>
      <c r="B742" s="306"/>
      <c r="C742" s="306"/>
      <c r="D742" s="290"/>
      <c r="E742" s="290"/>
      <c r="F742" s="295"/>
      <c r="G742" s="295"/>
    </row>
    <row r="743" spans="1:7" ht="15.6" x14ac:dyDescent="0.25">
      <c r="A743" s="292"/>
      <c r="B743" s="306"/>
      <c r="C743" s="306"/>
      <c r="D743" s="290"/>
      <c r="E743" s="290"/>
      <c r="F743" s="295"/>
      <c r="G743" s="295"/>
    </row>
    <row r="744" spans="1:7" ht="15.6" x14ac:dyDescent="0.25">
      <c r="A744" s="292"/>
      <c r="B744" s="306"/>
      <c r="C744" s="306"/>
      <c r="D744" s="290"/>
      <c r="E744" s="290"/>
      <c r="F744" s="295"/>
      <c r="G744" s="295"/>
    </row>
    <row r="745" spans="1:7" ht="15.6" x14ac:dyDescent="0.25">
      <c r="A745" s="292"/>
      <c r="B745" s="306"/>
      <c r="C745" s="306"/>
      <c r="D745" s="290"/>
      <c r="E745" s="290"/>
      <c r="F745" s="295"/>
      <c r="G745" s="295"/>
    </row>
    <row r="746" spans="1:7" ht="15.6" x14ac:dyDescent="0.25">
      <c r="A746" s="292"/>
      <c r="B746" s="306"/>
      <c r="C746" s="306"/>
      <c r="D746" s="290"/>
      <c r="E746" s="290"/>
      <c r="F746" s="295"/>
      <c r="G746" s="295"/>
    </row>
    <row r="747" spans="1:7" ht="15.6" x14ac:dyDescent="0.25">
      <c r="A747" s="292"/>
      <c r="B747" s="306"/>
      <c r="C747" s="306"/>
      <c r="D747" s="290"/>
      <c r="E747" s="290"/>
      <c r="F747" s="295"/>
      <c r="G747" s="295"/>
    </row>
    <row r="748" spans="1:7" ht="15.6" x14ac:dyDescent="0.25">
      <c r="A748" s="292"/>
      <c r="B748" s="306"/>
      <c r="C748" s="306"/>
      <c r="D748" s="290"/>
      <c r="E748" s="290"/>
      <c r="F748" s="295"/>
      <c r="G748" s="295"/>
    </row>
    <row r="749" spans="1:7" ht="15.6" x14ac:dyDescent="0.25">
      <c r="A749" s="292"/>
      <c r="B749" s="306"/>
      <c r="C749" s="306"/>
      <c r="D749" s="290"/>
      <c r="E749" s="290"/>
      <c r="F749" s="295"/>
      <c r="G749" s="295"/>
    </row>
    <row r="750" spans="1:7" ht="15.6" x14ac:dyDescent="0.25">
      <c r="A750" s="292"/>
      <c r="B750" s="306"/>
      <c r="C750" s="306"/>
      <c r="D750" s="290"/>
      <c r="E750" s="290"/>
      <c r="F750" s="295"/>
      <c r="G750" s="295"/>
    </row>
    <row r="751" spans="1:7" ht="15.6" x14ac:dyDescent="0.25">
      <c r="A751" s="292"/>
      <c r="B751" s="306"/>
      <c r="C751" s="306"/>
      <c r="D751" s="290"/>
      <c r="E751" s="290"/>
      <c r="F751" s="295"/>
      <c r="G751" s="295"/>
    </row>
    <row r="752" spans="1:7" ht="15.6" x14ac:dyDescent="0.25">
      <c r="A752" s="292"/>
      <c r="B752" s="306"/>
      <c r="C752" s="306"/>
      <c r="D752" s="290"/>
      <c r="E752" s="290"/>
      <c r="F752" s="295"/>
      <c r="G752" s="295"/>
    </row>
    <row r="753" spans="1:7" ht="15.6" x14ac:dyDescent="0.25">
      <c r="A753" s="292"/>
      <c r="B753" s="306"/>
      <c r="C753" s="306"/>
      <c r="D753" s="290"/>
      <c r="E753" s="290"/>
      <c r="F753" s="295"/>
      <c r="G753" s="295"/>
    </row>
    <row r="754" spans="1:7" ht="15.6" x14ac:dyDescent="0.25">
      <c r="A754" s="292"/>
      <c r="B754" s="306"/>
      <c r="C754" s="306"/>
      <c r="D754" s="290"/>
      <c r="E754" s="290"/>
      <c r="F754" s="295"/>
      <c r="G754" s="295"/>
    </row>
    <row r="755" spans="1:7" ht="15.6" x14ac:dyDescent="0.25">
      <c r="A755" s="292"/>
      <c r="B755" s="306"/>
      <c r="C755" s="306"/>
      <c r="D755" s="290"/>
      <c r="E755" s="290"/>
      <c r="F755" s="295"/>
      <c r="G755" s="295"/>
    </row>
    <row r="756" spans="1:7" ht="15.6" x14ac:dyDescent="0.25">
      <c r="A756" s="292"/>
      <c r="B756" s="306"/>
      <c r="C756" s="306"/>
      <c r="D756" s="290"/>
      <c r="E756" s="290"/>
      <c r="F756" s="295"/>
      <c r="G756" s="295"/>
    </row>
    <row r="757" spans="1:7" ht="15.6" x14ac:dyDescent="0.25">
      <c r="A757" s="292"/>
      <c r="B757" s="306"/>
      <c r="C757" s="306"/>
      <c r="D757" s="290"/>
      <c r="E757" s="290"/>
      <c r="F757" s="295"/>
      <c r="G757" s="295"/>
    </row>
    <row r="758" spans="1:7" ht="15.6" x14ac:dyDescent="0.25">
      <c r="A758" s="292"/>
      <c r="B758" s="306"/>
      <c r="C758" s="306"/>
      <c r="D758" s="290"/>
      <c r="E758" s="290"/>
      <c r="F758" s="295"/>
      <c r="G758" s="295"/>
    </row>
    <row r="759" spans="1:7" ht="15.6" x14ac:dyDescent="0.25">
      <c r="A759" s="292"/>
      <c r="B759" s="306"/>
      <c r="C759" s="306"/>
      <c r="D759" s="290"/>
      <c r="E759" s="290"/>
      <c r="F759" s="295"/>
      <c r="G759" s="295"/>
    </row>
    <row r="760" spans="1:7" ht="15.6" x14ac:dyDescent="0.25">
      <c r="A760" s="292"/>
      <c r="B760" s="306"/>
      <c r="C760" s="306"/>
      <c r="D760" s="290"/>
      <c r="E760" s="290"/>
      <c r="F760" s="295"/>
      <c r="G760" s="295"/>
    </row>
    <row r="761" spans="1:7" ht="15.6" x14ac:dyDescent="0.25">
      <c r="A761" s="292"/>
      <c r="B761" s="306"/>
      <c r="C761" s="306"/>
      <c r="D761" s="290"/>
      <c r="E761" s="290"/>
      <c r="F761" s="295"/>
      <c r="G761" s="295"/>
    </row>
    <row r="762" spans="1:7" ht="15.6" x14ac:dyDescent="0.25">
      <c r="A762" s="292"/>
      <c r="B762" s="306"/>
      <c r="C762" s="306"/>
      <c r="D762" s="290"/>
      <c r="E762" s="290"/>
      <c r="F762" s="295"/>
      <c r="G762" s="295"/>
    </row>
    <row r="763" spans="1:7" ht="15.6" x14ac:dyDescent="0.25">
      <c r="A763" s="292"/>
      <c r="B763" s="306"/>
      <c r="C763" s="306"/>
      <c r="D763" s="290"/>
      <c r="E763" s="290"/>
      <c r="F763" s="295"/>
      <c r="G763" s="295"/>
    </row>
    <row r="764" spans="1:7" ht="15.6" x14ac:dyDescent="0.25">
      <c r="A764" s="292"/>
      <c r="B764" s="306"/>
      <c r="C764" s="306"/>
      <c r="D764" s="290"/>
      <c r="E764" s="290"/>
      <c r="F764" s="295"/>
      <c r="G764" s="295"/>
    </row>
    <row r="765" spans="1:7" ht="15.6" x14ac:dyDescent="0.25">
      <c r="A765" s="292"/>
      <c r="B765" s="306"/>
      <c r="C765" s="306"/>
      <c r="D765" s="290"/>
      <c r="E765" s="290"/>
      <c r="F765" s="295"/>
      <c r="G765" s="295"/>
    </row>
    <row r="766" spans="1:7" ht="15.6" x14ac:dyDescent="0.25">
      <c r="A766" s="292"/>
      <c r="B766" s="306"/>
      <c r="C766" s="306"/>
      <c r="D766" s="290"/>
      <c r="E766" s="290"/>
      <c r="F766" s="295"/>
      <c r="G766" s="295"/>
    </row>
    <row r="767" spans="1:7" ht="15.6" x14ac:dyDescent="0.25">
      <c r="A767" s="292"/>
      <c r="B767" s="306"/>
      <c r="C767" s="306"/>
      <c r="D767" s="290"/>
      <c r="E767" s="290"/>
      <c r="F767" s="295"/>
      <c r="G767" s="295"/>
    </row>
    <row r="768" spans="1:7" ht="15.6" x14ac:dyDescent="0.25">
      <c r="A768" s="292"/>
      <c r="B768" s="306"/>
      <c r="C768" s="306"/>
      <c r="D768" s="290"/>
      <c r="E768" s="290"/>
      <c r="F768" s="295"/>
      <c r="G768" s="295"/>
    </row>
    <row r="769" spans="1:7" ht="15.6" x14ac:dyDescent="0.25">
      <c r="A769" s="292"/>
      <c r="B769" s="306"/>
      <c r="C769" s="306"/>
      <c r="D769" s="290"/>
      <c r="E769" s="290"/>
      <c r="F769" s="295"/>
      <c r="G769" s="295"/>
    </row>
    <row r="770" spans="1:7" ht="15.6" x14ac:dyDescent="0.25">
      <c r="A770" s="292"/>
      <c r="B770" s="306"/>
      <c r="C770" s="306"/>
      <c r="D770" s="290"/>
      <c r="E770" s="290"/>
      <c r="F770" s="295"/>
      <c r="G770" s="295"/>
    </row>
    <row r="771" spans="1:7" ht="15.6" x14ac:dyDescent="0.25">
      <c r="A771" s="292"/>
      <c r="B771" s="306"/>
      <c r="C771" s="306"/>
      <c r="D771" s="290"/>
      <c r="E771" s="290"/>
      <c r="F771" s="295"/>
      <c r="G771" s="295"/>
    </row>
    <row r="772" spans="1:7" ht="15.6" x14ac:dyDescent="0.25">
      <c r="A772" s="292"/>
      <c r="B772" s="306"/>
      <c r="C772" s="306"/>
      <c r="D772" s="290"/>
      <c r="E772" s="290"/>
      <c r="F772" s="295"/>
      <c r="G772" s="295"/>
    </row>
    <row r="773" spans="1:7" ht="15.6" x14ac:dyDescent="0.25">
      <c r="A773" s="292"/>
      <c r="B773" s="306"/>
      <c r="C773" s="306"/>
      <c r="D773" s="290"/>
      <c r="E773" s="290"/>
      <c r="F773" s="295"/>
      <c r="G773" s="295"/>
    </row>
    <row r="774" spans="1:7" ht="15.6" x14ac:dyDescent="0.25">
      <c r="A774" s="292"/>
      <c r="B774" s="306"/>
      <c r="C774" s="306"/>
      <c r="D774" s="290"/>
      <c r="E774" s="290"/>
      <c r="F774" s="295"/>
      <c r="G774" s="295"/>
    </row>
    <row r="775" spans="1:7" ht="15.6" x14ac:dyDescent="0.25">
      <c r="A775" s="292"/>
      <c r="B775" s="306"/>
      <c r="C775" s="306"/>
      <c r="D775" s="290"/>
      <c r="E775" s="290"/>
      <c r="F775" s="295"/>
      <c r="G775" s="295"/>
    </row>
    <row r="776" spans="1:7" ht="15.6" x14ac:dyDescent="0.25">
      <c r="A776" s="292"/>
      <c r="B776" s="306"/>
      <c r="C776" s="306"/>
      <c r="D776" s="290"/>
      <c r="E776" s="290"/>
      <c r="F776" s="295"/>
      <c r="G776" s="295"/>
    </row>
    <row r="777" spans="1:7" ht="15.6" x14ac:dyDescent="0.25">
      <c r="A777" s="292"/>
      <c r="B777" s="306"/>
      <c r="C777" s="306"/>
      <c r="D777" s="290"/>
      <c r="E777" s="290"/>
      <c r="F777" s="295"/>
      <c r="G777" s="295"/>
    </row>
    <row r="778" spans="1:7" ht="15.6" x14ac:dyDescent="0.25">
      <c r="A778" s="292"/>
      <c r="B778" s="306"/>
      <c r="C778" s="306"/>
      <c r="D778" s="290"/>
      <c r="E778" s="290"/>
      <c r="F778" s="295"/>
      <c r="G778" s="295"/>
    </row>
    <row r="779" spans="1:7" ht="15.6" x14ac:dyDescent="0.25">
      <c r="A779" s="292"/>
      <c r="B779" s="306"/>
      <c r="C779" s="306"/>
      <c r="D779" s="290"/>
      <c r="E779" s="290"/>
      <c r="F779" s="295"/>
      <c r="G779" s="295"/>
    </row>
    <row r="780" spans="1:7" ht="15.6" x14ac:dyDescent="0.25">
      <c r="A780" s="292"/>
      <c r="B780" s="306"/>
      <c r="C780" s="306"/>
      <c r="D780" s="290"/>
      <c r="E780" s="290"/>
      <c r="F780" s="295"/>
      <c r="G780" s="295"/>
    </row>
    <row r="781" spans="1:7" ht="15.6" x14ac:dyDescent="0.25">
      <c r="A781" s="292"/>
      <c r="B781" s="306"/>
      <c r="C781" s="306"/>
      <c r="D781" s="290"/>
      <c r="E781" s="290"/>
      <c r="F781" s="295"/>
      <c r="G781" s="295"/>
    </row>
    <row r="782" spans="1:7" ht="15.6" x14ac:dyDescent="0.25">
      <c r="A782" s="292"/>
      <c r="B782" s="306"/>
      <c r="C782" s="306"/>
      <c r="D782" s="290"/>
      <c r="E782" s="290"/>
      <c r="F782" s="295"/>
      <c r="G782" s="295"/>
    </row>
    <row r="783" spans="1:7" ht="15.6" x14ac:dyDescent="0.25">
      <c r="A783" s="292"/>
      <c r="B783" s="306"/>
      <c r="C783" s="306"/>
      <c r="D783" s="290"/>
      <c r="E783" s="290"/>
      <c r="F783" s="295"/>
      <c r="G783" s="295"/>
    </row>
    <row r="784" spans="1:7" ht="15.6" x14ac:dyDescent="0.25">
      <c r="A784" s="292"/>
      <c r="B784" s="306"/>
      <c r="C784" s="306"/>
      <c r="D784" s="290"/>
      <c r="E784" s="290"/>
      <c r="F784" s="295"/>
      <c r="G784" s="295"/>
    </row>
    <row r="785" spans="1:7" ht="15.6" x14ac:dyDescent="0.25">
      <c r="A785" s="292"/>
      <c r="B785" s="306"/>
      <c r="C785" s="306"/>
      <c r="D785" s="290"/>
      <c r="E785" s="290"/>
      <c r="F785" s="295"/>
      <c r="G785" s="295"/>
    </row>
    <row r="786" spans="1:7" ht="15.6" x14ac:dyDescent="0.25">
      <c r="A786" s="292"/>
      <c r="B786" s="306"/>
      <c r="C786" s="306"/>
      <c r="D786" s="290"/>
      <c r="E786" s="290"/>
      <c r="F786" s="295"/>
      <c r="G786" s="295"/>
    </row>
    <row r="787" spans="1:7" ht="15.6" x14ac:dyDescent="0.25">
      <c r="A787" s="292"/>
      <c r="B787" s="306"/>
      <c r="C787" s="306"/>
      <c r="D787" s="290"/>
      <c r="E787" s="290"/>
      <c r="F787" s="295"/>
      <c r="G787" s="295"/>
    </row>
    <row r="788" spans="1:7" ht="15.6" x14ac:dyDescent="0.25">
      <c r="A788" s="292"/>
      <c r="B788" s="306"/>
      <c r="C788" s="306"/>
      <c r="D788" s="290"/>
      <c r="E788" s="290"/>
      <c r="F788" s="295"/>
      <c r="G788" s="295"/>
    </row>
    <row r="789" spans="1:7" ht="15.6" x14ac:dyDescent="0.25">
      <c r="A789" s="292"/>
      <c r="B789" s="306"/>
      <c r="C789" s="306"/>
      <c r="D789" s="290"/>
      <c r="E789" s="290"/>
      <c r="F789" s="295"/>
      <c r="G789" s="295"/>
    </row>
    <row r="790" spans="1:7" ht="15.6" x14ac:dyDescent="0.25">
      <c r="A790" s="292"/>
      <c r="B790" s="306"/>
      <c r="C790" s="306"/>
      <c r="D790" s="290"/>
      <c r="E790" s="290"/>
      <c r="F790" s="295"/>
      <c r="G790" s="295"/>
    </row>
    <row r="791" spans="1:7" ht="15.6" x14ac:dyDescent="0.25">
      <c r="A791" s="292"/>
      <c r="B791" s="306"/>
      <c r="C791" s="306"/>
      <c r="D791" s="290"/>
      <c r="E791" s="290"/>
      <c r="F791" s="295"/>
      <c r="G791" s="295"/>
    </row>
    <row r="792" spans="1:7" ht="15.6" x14ac:dyDescent="0.25">
      <c r="A792" s="292"/>
      <c r="B792" s="306"/>
      <c r="C792" s="306"/>
      <c r="D792" s="290"/>
      <c r="E792" s="290"/>
      <c r="F792" s="295"/>
      <c r="G792" s="295"/>
    </row>
    <row r="793" spans="1:7" ht="15.6" x14ac:dyDescent="0.25">
      <c r="A793" s="292"/>
      <c r="B793" s="306"/>
      <c r="C793" s="306"/>
      <c r="D793" s="290"/>
      <c r="E793" s="290"/>
      <c r="F793" s="295"/>
      <c r="G793" s="295"/>
    </row>
    <row r="794" spans="1:7" ht="15.6" x14ac:dyDescent="0.25">
      <c r="A794" s="292"/>
      <c r="B794" s="306"/>
      <c r="C794" s="306"/>
      <c r="D794" s="290"/>
      <c r="E794" s="290"/>
      <c r="F794" s="295"/>
      <c r="G794" s="295"/>
    </row>
    <row r="795" spans="1:7" ht="15.6" x14ac:dyDescent="0.25">
      <c r="A795" s="292"/>
      <c r="B795" s="306"/>
      <c r="C795" s="306"/>
      <c r="D795" s="290"/>
      <c r="E795" s="290"/>
      <c r="F795" s="295"/>
      <c r="G795" s="295"/>
    </row>
    <row r="796" spans="1:7" ht="15.6" x14ac:dyDescent="0.25">
      <c r="A796" s="292"/>
      <c r="B796" s="306"/>
      <c r="C796" s="306"/>
      <c r="D796" s="290"/>
      <c r="E796" s="290"/>
      <c r="F796" s="295"/>
      <c r="G796" s="295"/>
    </row>
    <row r="797" spans="1:7" ht="15.6" x14ac:dyDescent="0.25">
      <c r="A797" s="292"/>
      <c r="B797" s="306"/>
      <c r="C797" s="306"/>
      <c r="D797" s="290"/>
      <c r="E797" s="290"/>
      <c r="F797" s="295"/>
      <c r="G797" s="295"/>
    </row>
    <row r="798" spans="1:7" ht="15.6" x14ac:dyDescent="0.25">
      <c r="A798" s="292"/>
      <c r="B798" s="306"/>
      <c r="C798" s="306"/>
      <c r="D798" s="290"/>
      <c r="E798" s="290"/>
      <c r="F798" s="295"/>
      <c r="G798" s="295"/>
    </row>
    <row r="799" spans="1:7" ht="15.6" x14ac:dyDescent="0.25">
      <c r="A799" s="292"/>
      <c r="B799" s="306"/>
      <c r="C799" s="306"/>
      <c r="D799" s="290"/>
      <c r="E799" s="290"/>
      <c r="F799" s="295"/>
      <c r="G799" s="295"/>
    </row>
    <row r="800" spans="1:7" ht="15.6" x14ac:dyDescent="0.25">
      <c r="A800" s="292"/>
      <c r="B800" s="306"/>
      <c r="C800" s="306"/>
      <c r="D800" s="290"/>
      <c r="E800" s="290"/>
      <c r="F800" s="295"/>
      <c r="G800" s="295"/>
    </row>
    <row r="801" spans="1:7" ht="15.6" x14ac:dyDescent="0.25">
      <c r="A801" s="292"/>
      <c r="B801" s="306"/>
      <c r="C801" s="306"/>
      <c r="D801" s="290"/>
      <c r="E801" s="290"/>
      <c r="F801" s="295"/>
      <c r="G801" s="295"/>
    </row>
    <row r="802" spans="1:7" ht="15.6" x14ac:dyDescent="0.25">
      <c r="A802" s="292"/>
      <c r="B802" s="306"/>
      <c r="C802" s="306"/>
      <c r="D802" s="290"/>
      <c r="E802" s="290"/>
      <c r="F802" s="295"/>
      <c r="G802" s="295"/>
    </row>
  </sheetData>
  <dataConsolidate/>
  <conditionalFormatting sqref="C47:C802">
    <cfRule type="cellIs" dxfId="9" priority="1" operator="between">
      <formula>$I$51</formula>
      <formula>$I$51</formula>
    </cfRule>
    <cfRule type="cellIs" dxfId="8" priority="2" operator="between">
      <formula>$I$50</formula>
      <formula>$I$50</formula>
    </cfRule>
    <cfRule type="cellIs" dxfId="7" priority="3" operator="between">
      <formula>$I$49</formula>
      <formula>$I$49</formula>
    </cfRule>
    <cfRule type="cellIs" dxfId="6" priority="4" operator="between">
      <formula>$I$48</formula>
      <formula>$I$48</formula>
    </cfRule>
    <cfRule type="cellIs" dxfId="5" priority="5" operator="between">
      <formula>$I$47</formula>
      <formula>$I$47</formula>
    </cfRule>
  </conditionalFormatting>
  <dataValidations count="1">
    <dataValidation type="list" allowBlank="1" showInputMessage="1" showErrorMessage="1" sqref="C1:C802" xr:uid="{7311EF27-D155-4C61-8352-AC5ADF4C76D6}">
      <formula1>$I$47:$I$51</formula1>
    </dataValidation>
  </dataValidations>
  <pageMargins left="0.7" right="0.7" top="0.75" bottom="0.75" header="0.3" footer="0.3"/>
  <pageSetup paperSize="9"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BFDE-4439-45DC-B008-8812B8F93E0F}">
  <sheetPr>
    <tabColor rgb="FF00B050"/>
  </sheetPr>
  <dimension ref="A1:AF88"/>
  <sheetViews>
    <sheetView topLeftCell="H1" zoomScale="73" zoomScaleNormal="73" workbookViewId="0">
      <selection activeCell="I11" sqref="I11"/>
    </sheetView>
  </sheetViews>
  <sheetFormatPr defaultRowHeight="13.8" x14ac:dyDescent="0.25"/>
  <cols>
    <col min="1" max="1" width="20.796875" customWidth="1"/>
    <col min="2" max="2" width="10.796875" customWidth="1"/>
    <col min="3" max="3" width="30.796875" customWidth="1"/>
    <col min="5" max="5" width="10.296875" customWidth="1"/>
    <col min="6" max="6" width="11.296875" customWidth="1"/>
    <col min="8" max="8" width="26.296875" customWidth="1"/>
    <col min="9" max="9" width="13.59765625" customWidth="1"/>
    <col min="10" max="10" width="11.296875" customWidth="1"/>
    <col min="11" max="11" width="23.5" customWidth="1"/>
    <col min="12" max="12" width="11.09765625" customWidth="1"/>
    <col min="13" max="13" width="10.59765625" customWidth="1"/>
    <col min="15" max="15" width="12.296875" customWidth="1"/>
    <col min="16" max="16" width="18.296875" customWidth="1"/>
    <col min="18" max="18" width="13.5" customWidth="1"/>
    <col min="19" max="19" width="41.69921875" customWidth="1"/>
    <col min="20" max="20" width="11" customWidth="1"/>
    <col min="21" max="21" width="11.296875" customWidth="1"/>
    <col min="22" max="22" width="10.59765625" customWidth="1"/>
    <col min="24" max="24" width="19.09765625" customWidth="1"/>
  </cols>
  <sheetData>
    <row r="1" spans="1:32" ht="33.75" customHeight="1" x14ac:dyDescent="0.3">
      <c r="A1" s="86" t="s">
        <v>851</v>
      </c>
      <c r="B1" s="704" t="s">
        <v>293</v>
      </c>
      <c r="C1" s="707" t="s">
        <v>294</v>
      </c>
      <c r="D1" s="27"/>
      <c r="E1" s="196"/>
      <c r="F1" s="204" t="s">
        <v>296</v>
      </c>
      <c r="G1" s="30" t="s">
        <v>295</v>
      </c>
      <c r="H1" s="85"/>
      <c r="I1" s="205" t="s">
        <v>296</v>
      </c>
      <c r="K1" s="29"/>
      <c r="L1" s="206" t="s">
        <v>296</v>
      </c>
      <c r="M1" s="30"/>
      <c r="N1" s="30"/>
      <c r="O1" s="30"/>
      <c r="P1" s="30"/>
      <c r="Q1" s="27"/>
      <c r="T1" s="27"/>
      <c r="U1" s="27"/>
      <c r="V1" s="27"/>
      <c r="W1" s="27"/>
      <c r="X1" s="27"/>
      <c r="Y1" s="27"/>
      <c r="Z1" s="27"/>
      <c r="AA1" s="27"/>
      <c r="AB1" s="27"/>
      <c r="AC1" s="27"/>
      <c r="AD1" s="27"/>
      <c r="AE1" s="27"/>
      <c r="AF1" s="27"/>
    </row>
    <row r="2" spans="1:32" ht="50.25" customHeight="1" x14ac:dyDescent="0.3">
      <c r="A2" s="87" t="s">
        <v>852</v>
      </c>
      <c r="B2" s="705"/>
      <c r="C2" s="708"/>
      <c r="D2" s="27"/>
      <c r="E2" s="197">
        <v>1</v>
      </c>
      <c r="F2" s="204" t="s">
        <v>132</v>
      </c>
      <c r="G2" s="30" t="s">
        <v>295</v>
      </c>
      <c r="H2" s="83">
        <v>7</v>
      </c>
      <c r="I2" s="205" t="s">
        <v>132</v>
      </c>
      <c r="K2" s="28"/>
      <c r="L2" s="206" t="s">
        <v>132</v>
      </c>
      <c r="M2" s="30"/>
      <c r="N2" s="30"/>
      <c r="O2" s="30"/>
      <c r="P2" s="30"/>
      <c r="Q2" s="27"/>
      <c r="T2" s="27"/>
      <c r="U2" s="27"/>
      <c r="V2" s="27"/>
      <c r="W2" s="27"/>
      <c r="X2" s="27"/>
      <c r="Y2" s="27"/>
      <c r="Z2" s="27"/>
      <c r="AA2" s="27"/>
      <c r="AB2" s="27"/>
      <c r="AC2" s="27"/>
      <c r="AD2" s="27"/>
      <c r="AE2" s="27"/>
      <c r="AF2" s="27"/>
    </row>
    <row r="3" spans="1:32" ht="54" customHeight="1" thickBot="1" x14ac:dyDescent="0.35">
      <c r="A3" s="88" t="s">
        <v>853</v>
      </c>
      <c r="B3" s="706"/>
      <c r="C3" s="709"/>
      <c r="D3" s="31"/>
      <c r="E3" s="84">
        <v>1</v>
      </c>
      <c r="F3" s="210" t="s">
        <v>299</v>
      </c>
      <c r="G3" s="30" t="s">
        <v>295</v>
      </c>
      <c r="H3" s="84">
        <v>1</v>
      </c>
      <c r="I3" s="211" t="s">
        <v>299</v>
      </c>
      <c r="K3" s="32"/>
      <c r="L3" s="212" t="s">
        <v>299</v>
      </c>
      <c r="M3" s="30"/>
      <c r="N3" s="30"/>
      <c r="O3" s="30"/>
      <c r="P3" s="30"/>
      <c r="Q3" s="27"/>
      <c r="T3" s="27"/>
      <c r="U3" s="27"/>
      <c r="V3" s="27"/>
      <c r="W3" s="27"/>
      <c r="X3" s="27"/>
      <c r="Y3" s="27"/>
      <c r="Z3" s="27"/>
      <c r="AA3" s="27"/>
      <c r="AB3" s="27"/>
      <c r="AC3" s="27"/>
      <c r="AD3" s="27"/>
      <c r="AE3" s="27"/>
      <c r="AF3" s="27"/>
    </row>
    <row r="4" spans="1:32" x14ac:dyDescent="0.2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row>
    <row r="5" spans="1:32" ht="69" x14ac:dyDescent="0.25">
      <c r="A5" s="53" t="s">
        <v>854</v>
      </c>
      <c r="B5" s="53" t="s">
        <v>301</v>
      </c>
      <c r="C5" s="53" t="s">
        <v>302</v>
      </c>
      <c r="D5" s="53" t="s">
        <v>303</v>
      </c>
      <c r="E5" s="53" t="s">
        <v>304</v>
      </c>
      <c r="F5" s="53" t="s">
        <v>305</v>
      </c>
      <c r="G5" s="53" t="s">
        <v>306</v>
      </c>
      <c r="H5" s="53" t="s">
        <v>307</v>
      </c>
      <c r="I5" s="54" t="s">
        <v>855</v>
      </c>
      <c r="J5" s="54" t="s">
        <v>301</v>
      </c>
      <c r="K5" s="54" t="s">
        <v>302</v>
      </c>
      <c r="L5" s="54" t="s">
        <v>303</v>
      </c>
      <c r="M5" s="54" t="s">
        <v>304</v>
      </c>
      <c r="N5" s="54" t="s">
        <v>856</v>
      </c>
      <c r="O5" s="54" t="s">
        <v>306</v>
      </c>
      <c r="P5" s="54" t="s">
        <v>307</v>
      </c>
      <c r="Q5" s="55" t="s">
        <v>857</v>
      </c>
      <c r="R5" s="55" t="s">
        <v>301</v>
      </c>
      <c r="S5" s="55" t="s">
        <v>302</v>
      </c>
      <c r="T5" s="55" t="s">
        <v>303</v>
      </c>
      <c r="U5" s="55" t="s">
        <v>304</v>
      </c>
      <c r="V5" s="55" t="s">
        <v>305</v>
      </c>
      <c r="W5" s="55" t="s">
        <v>306</v>
      </c>
      <c r="X5" s="55" t="s">
        <v>307</v>
      </c>
      <c r="Y5" s="27"/>
      <c r="Z5" s="27"/>
      <c r="AA5" s="27"/>
      <c r="AB5" s="27"/>
      <c r="AC5" s="27"/>
      <c r="AD5" s="27"/>
      <c r="AE5" s="27"/>
      <c r="AF5" s="27"/>
    </row>
    <row r="6" spans="1:32" ht="131.25" customHeight="1" x14ac:dyDescent="0.25">
      <c r="A6" s="43">
        <v>1</v>
      </c>
      <c r="B6" s="56" t="s">
        <v>858</v>
      </c>
      <c r="C6" s="63" t="s">
        <v>859</v>
      </c>
      <c r="D6" s="57" t="s">
        <v>312</v>
      </c>
      <c r="E6" s="57" t="s">
        <v>313</v>
      </c>
      <c r="F6" s="119" t="s">
        <v>860</v>
      </c>
      <c r="G6" s="57" t="s">
        <v>860</v>
      </c>
      <c r="H6" s="33" t="s">
        <v>295</v>
      </c>
      <c r="I6" s="92">
        <v>1</v>
      </c>
      <c r="J6" s="56" t="s">
        <v>591</v>
      </c>
      <c r="K6" s="63" t="s">
        <v>861</v>
      </c>
      <c r="L6" s="57" t="s">
        <v>862</v>
      </c>
      <c r="M6" s="57" t="s">
        <v>863</v>
      </c>
      <c r="N6" s="120">
        <v>44774</v>
      </c>
      <c r="O6" s="93">
        <v>44805</v>
      </c>
      <c r="P6" s="57" t="s">
        <v>295</v>
      </c>
      <c r="Q6" s="43">
        <v>48</v>
      </c>
      <c r="R6" s="56" t="s">
        <v>864</v>
      </c>
      <c r="S6" s="57" t="s">
        <v>865</v>
      </c>
      <c r="T6" s="57" t="s">
        <v>866</v>
      </c>
      <c r="U6" s="57" t="s">
        <v>867</v>
      </c>
      <c r="V6" s="121">
        <v>44652</v>
      </c>
      <c r="W6" s="57" t="s">
        <v>295</v>
      </c>
      <c r="X6" s="57" t="s">
        <v>868</v>
      </c>
      <c r="Y6" s="27"/>
      <c r="Z6" s="27"/>
      <c r="AA6" s="27"/>
      <c r="AB6" s="27"/>
      <c r="AC6" s="27"/>
      <c r="AD6" s="27"/>
      <c r="AE6" s="27"/>
      <c r="AF6" s="27"/>
    </row>
    <row r="7" spans="1:32" ht="97.5" customHeight="1" x14ac:dyDescent="0.25">
      <c r="A7" s="43">
        <v>2</v>
      </c>
      <c r="B7" s="58" t="s">
        <v>858</v>
      </c>
      <c r="C7" s="65" t="s">
        <v>869</v>
      </c>
      <c r="D7" s="59" t="s">
        <v>324</v>
      </c>
      <c r="E7" s="59" t="s">
        <v>313</v>
      </c>
      <c r="F7" s="119" t="s">
        <v>341</v>
      </c>
      <c r="G7" s="59" t="s">
        <v>341</v>
      </c>
      <c r="H7" s="34" t="s">
        <v>870</v>
      </c>
      <c r="I7" s="92">
        <v>2</v>
      </c>
      <c r="J7" s="58" t="s">
        <v>871</v>
      </c>
      <c r="K7" s="65" t="s">
        <v>872</v>
      </c>
      <c r="L7" s="59" t="s">
        <v>873</v>
      </c>
      <c r="M7" s="59" t="s">
        <v>863</v>
      </c>
      <c r="N7" s="120">
        <v>44805</v>
      </c>
      <c r="O7" s="94">
        <v>44805</v>
      </c>
      <c r="P7" s="59" t="s">
        <v>295</v>
      </c>
      <c r="Q7" s="43">
        <v>49</v>
      </c>
      <c r="R7" s="58" t="s">
        <v>864</v>
      </c>
      <c r="S7" s="59" t="s">
        <v>874</v>
      </c>
      <c r="T7" s="59" t="s">
        <v>875</v>
      </c>
      <c r="U7" s="59" t="s">
        <v>867</v>
      </c>
      <c r="V7" s="121">
        <v>44652</v>
      </c>
      <c r="W7" s="59" t="s">
        <v>295</v>
      </c>
      <c r="X7" s="59" t="s">
        <v>876</v>
      </c>
      <c r="Y7" s="27"/>
      <c r="Z7" s="27"/>
      <c r="AA7" s="27"/>
      <c r="AB7" s="27"/>
      <c r="AC7" s="27"/>
      <c r="AD7" s="27"/>
      <c r="AE7" s="27"/>
      <c r="AF7" s="27"/>
    </row>
    <row r="8" spans="1:32" ht="114" customHeight="1" x14ac:dyDescent="0.25">
      <c r="A8" s="43">
        <v>3</v>
      </c>
      <c r="B8" s="56" t="s">
        <v>858</v>
      </c>
      <c r="C8" s="63" t="s">
        <v>877</v>
      </c>
      <c r="D8" s="57" t="s">
        <v>878</v>
      </c>
      <c r="E8" s="57" t="s">
        <v>879</v>
      </c>
      <c r="F8" s="119" t="s">
        <v>880</v>
      </c>
      <c r="G8" s="57" t="s">
        <v>880</v>
      </c>
      <c r="H8" s="33" t="s">
        <v>295</v>
      </c>
      <c r="I8" s="92">
        <v>3</v>
      </c>
      <c r="J8" s="56" t="s">
        <v>881</v>
      </c>
      <c r="K8" s="63" t="s">
        <v>882</v>
      </c>
      <c r="L8" s="57" t="s">
        <v>862</v>
      </c>
      <c r="M8" s="57" t="s">
        <v>880</v>
      </c>
      <c r="N8" s="120">
        <v>44774</v>
      </c>
      <c r="O8" s="93">
        <v>44805</v>
      </c>
      <c r="P8" s="57" t="s">
        <v>295</v>
      </c>
      <c r="Q8" s="43">
        <v>50</v>
      </c>
      <c r="R8" s="56" t="s">
        <v>883</v>
      </c>
      <c r="S8" s="57" t="s">
        <v>884</v>
      </c>
      <c r="T8" s="57" t="s">
        <v>885</v>
      </c>
      <c r="U8" s="57" t="s">
        <v>867</v>
      </c>
      <c r="V8" s="121">
        <v>44652</v>
      </c>
      <c r="W8" s="57" t="s">
        <v>295</v>
      </c>
      <c r="X8" s="57" t="s">
        <v>886</v>
      </c>
      <c r="Y8" s="27"/>
      <c r="Z8" s="27"/>
      <c r="AA8" s="27"/>
      <c r="AB8" s="27"/>
      <c r="AC8" s="27"/>
      <c r="AD8" s="27"/>
      <c r="AE8" s="27"/>
      <c r="AF8" s="27"/>
    </row>
    <row r="9" spans="1:32" ht="84" customHeight="1" x14ac:dyDescent="0.25">
      <c r="A9" s="43">
        <v>4</v>
      </c>
      <c r="B9" s="58" t="s">
        <v>858</v>
      </c>
      <c r="C9" s="65" t="s">
        <v>887</v>
      </c>
      <c r="D9" s="59" t="s">
        <v>878</v>
      </c>
      <c r="E9" s="59" t="s">
        <v>879</v>
      </c>
      <c r="F9" s="119" t="s">
        <v>341</v>
      </c>
      <c r="G9" s="59" t="s">
        <v>319</v>
      </c>
      <c r="H9" s="34" t="s">
        <v>870</v>
      </c>
      <c r="I9" s="92">
        <v>4</v>
      </c>
      <c r="J9" s="58" t="s">
        <v>888</v>
      </c>
      <c r="K9" s="65" t="s">
        <v>889</v>
      </c>
      <c r="L9" s="59" t="s">
        <v>862</v>
      </c>
      <c r="M9" s="59" t="s">
        <v>880</v>
      </c>
      <c r="N9" s="120">
        <v>44774</v>
      </c>
      <c r="O9" s="94">
        <v>44805</v>
      </c>
      <c r="P9" s="59" t="s">
        <v>295</v>
      </c>
      <c r="Q9" s="43">
        <v>51</v>
      </c>
      <c r="R9" s="58" t="s">
        <v>883</v>
      </c>
      <c r="S9" s="59" t="s">
        <v>890</v>
      </c>
      <c r="T9" s="59" t="s">
        <v>885</v>
      </c>
      <c r="U9" s="59" t="s">
        <v>867</v>
      </c>
      <c r="V9" s="121">
        <v>44652</v>
      </c>
      <c r="W9" s="59" t="s">
        <v>295</v>
      </c>
      <c r="X9" s="59" t="s">
        <v>886</v>
      </c>
      <c r="Y9" s="27"/>
      <c r="Z9" s="27"/>
      <c r="AA9" s="27"/>
      <c r="AB9" s="27"/>
      <c r="AC9" s="27"/>
      <c r="AD9" s="27"/>
      <c r="AE9" s="27"/>
      <c r="AF9" s="27"/>
    </row>
    <row r="10" spans="1:32" ht="77.25" customHeight="1" x14ac:dyDescent="0.25">
      <c r="A10" s="43">
        <v>5</v>
      </c>
      <c r="B10" s="56" t="s">
        <v>858</v>
      </c>
      <c r="C10" s="63" t="s">
        <v>891</v>
      </c>
      <c r="D10" s="57" t="s">
        <v>892</v>
      </c>
      <c r="E10" s="57" t="s">
        <v>879</v>
      </c>
      <c r="F10" s="119" t="s">
        <v>880</v>
      </c>
      <c r="G10" s="57" t="s">
        <v>893</v>
      </c>
      <c r="H10" s="33" t="s">
        <v>295</v>
      </c>
      <c r="I10" s="92">
        <v>5</v>
      </c>
      <c r="J10" s="56" t="s">
        <v>327</v>
      </c>
      <c r="K10" s="63" t="s">
        <v>894</v>
      </c>
      <c r="L10" s="57" t="s">
        <v>122</v>
      </c>
      <c r="M10" s="57" t="s">
        <v>880</v>
      </c>
      <c r="N10" s="120">
        <v>44774</v>
      </c>
      <c r="O10" s="93">
        <v>44805</v>
      </c>
      <c r="P10" s="57" t="s">
        <v>295</v>
      </c>
      <c r="Q10" s="43">
        <v>52</v>
      </c>
      <c r="R10" s="56" t="s">
        <v>895</v>
      </c>
      <c r="S10" s="57" t="s">
        <v>896</v>
      </c>
      <c r="T10" s="57" t="s">
        <v>885</v>
      </c>
      <c r="U10" s="57" t="s">
        <v>897</v>
      </c>
      <c r="V10" s="119" t="s">
        <v>898</v>
      </c>
      <c r="W10" s="93">
        <v>44743</v>
      </c>
      <c r="X10" s="57" t="s">
        <v>295</v>
      </c>
      <c r="Y10" s="27"/>
      <c r="Z10" s="27"/>
      <c r="AA10" s="27"/>
      <c r="AB10" s="27"/>
      <c r="AC10" s="27"/>
      <c r="AD10" s="27"/>
      <c r="AE10" s="27"/>
      <c r="AF10" s="27"/>
    </row>
    <row r="11" spans="1:32" ht="94.5" customHeight="1" x14ac:dyDescent="0.25">
      <c r="A11" s="43">
        <v>6</v>
      </c>
      <c r="B11" s="58" t="s">
        <v>899</v>
      </c>
      <c r="C11" s="65" t="s">
        <v>900</v>
      </c>
      <c r="D11" s="59" t="s">
        <v>901</v>
      </c>
      <c r="E11" s="59" t="s">
        <v>341</v>
      </c>
      <c r="F11" s="119" t="s">
        <v>860</v>
      </c>
      <c r="G11" s="59" t="s">
        <v>902</v>
      </c>
      <c r="H11" s="34" t="s">
        <v>295</v>
      </c>
      <c r="I11" s="92">
        <v>6</v>
      </c>
      <c r="J11" s="58" t="s">
        <v>903</v>
      </c>
      <c r="K11" s="65" t="s">
        <v>904</v>
      </c>
      <c r="L11" s="59" t="s">
        <v>122</v>
      </c>
      <c r="M11" s="59" t="s">
        <v>905</v>
      </c>
      <c r="N11" s="120">
        <v>44774</v>
      </c>
      <c r="O11" s="94">
        <v>44805</v>
      </c>
      <c r="P11" s="59" t="s">
        <v>295</v>
      </c>
      <c r="Q11" s="43">
        <v>53</v>
      </c>
      <c r="R11" s="58" t="s">
        <v>906</v>
      </c>
      <c r="S11" s="59" t="s">
        <v>907</v>
      </c>
      <c r="T11" s="59" t="s">
        <v>384</v>
      </c>
      <c r="U11" s="59" t="s">
        <v>908</v>
      </c>
      <c r="V11" s="119" t="s">
        <v>909</v>
      </c>
      <c r="W11" s="59" t="s">
        <v>910</v>
      </c>
      <c r="X11" s="59" t="s">
        <v>295</v>
      </c>
      <c r="Y11" s="27"/>
      <c r="Z11" s="27"/>
      <c r="AA11" s="27"/>
      <c r="AB11" s="27"/>
      <c r="AC11" s="27"/>
      <c r="AD11" s="27"/>
      <c r="AE11" s="27"/>
      <c r="AF11" s="27"/>
    </row>
    <row r="12" spans="1:32" ht="55.2" x14ac:dyDescent="0.25">
      <c r="A12" s="43">
        <v>7</v>
      </c>
      <c r="B12" s="56" t="s">
        <v>899</v>
      </c>
      <c r="C12" s="63" t="s">
        <v>911</v>
      </c>
      <c r="D12" s="57" t="s">
        <v>912</v>
      </c>
      <c r="E12" s="57" t="s">
        <v>341</v>
      </c>
      <c r="F12" s="119" t="s">
        <v>860</v>
      </c>
      <c r="G12" s="57" t="s">
        <v>860</v>
      </c>
      <c r="H12" s="33" t="s">
        <v>295</v>
      </c>
      <c r="I12" s="92">
        <v>7</v>
      </c>
      <c r="J12" s="56" t="s">
        <v>913</v>
      </c>
      <c r="K12" s="63" t="s">
        <v>914</v>
      </c>
      <c r="L12" s="57" t="s">
        <v>915</v>
      </c>
      <c r="M12" s="57" t="s">
        <v>880</v>
      </c>
      <c r="N12" s="120">
        <v>44774</v>
      </c>
      <c r="O12" s="93">
        <v>44805</v>
      </c>
      <c r="P12" s="57" t="s">
        <v>295</v>
      </c>
      <c r="Q12" s="43">
        <v>54</v>
      </c>
      <c r="R12" s="56" t="s">
        <v>916</v>
      </c>
      <c r="S12" s="57" t="s">
        <v>917</v>
      </c>
      <c r="T12" s="57" t="s">
        <v>918</v>
      </c>
      <c r="U12" s="57" t="s">
        <v>908</v>
      </c>
      <c r="V12" s="119" t="s">
        <v>909</v>
      </c>
      <c r="W12" s="57" t="s">
        <v>910</v>
      </c>
      <c r="X12" s="57" t="s">
        <v>295</v>
      </c>
      <c r="Y12" s="27"/>
      <c r="Z12" s="27"/>
      <c r="AA12" s="27"/>
      <c r="AB12" s="27"/>
      <c r="AC12" s="27"/>
      <c r="AD12" s="27"/>
      <c r="AE12" s="27"/>
      <c r="AF12" s="27"/>
    </row>
    <row r="13" spans="1:32" ht="55.2" x14ac:dyDescent="0.25">
      <c r="A13" s="44">
        <v>8</v>
      </c>
      <c r="B13" s="67" t="s">
        <v>919</v>
      </c>
      <c r="C13" s="65" t="s">
        <v>920</v>
      </c>
      <c r="D13" s="60" t="s">
        <v>921</v>
      </c>
      <c r="E13" s="65" t="s">
        <v>341</v>
      </c>
      <c r="F13" s="68" t="s">
        <v>860</v>
      </c>
      <c r="G13" s="65" t="s">
        <v>922</v>
      </c>
      <c r="H13" s="36" t="s">
        <v>923</v>
      </c>
      <c r="I13" s="69">
        <v>8</v>
      </c>
      <c r="J13" s="67" t="s">
        <v>913</v>
      </c>
      <c r="K13" s="65" t="s">
        <v>924</v>
      </c>
      <c r="L13" s="65" t="s">
        <v>925</v>
      </c>
      <c r="M13" s="65" t="s">
        <v>341</v>
      </c>
      <c r="N13" s="95">
        <v>44805</v>
      </c>
      <c r="O13" s="96">
        <v>44805</v>
      </c>
      <c r="P13" s="65" t="s">
        <v>295</v>
      </c>
      <c r="Q13" s="44">
        <v>55</v>
      </c>
      <c r="R13" s="58" t="s">
        <v>916</v>
      </c>
      <c r="S13" s="65" t="s">
        <v>926</v>
      </c>
      <c r="T13" s="65" t="s">
        <v>384</v>
      </c>
      <c r="U13" s="65" t="s">
        <v>908</v>
      </c>
      <c r="V13" s="68" t="s">
        <v>909</v>
      </c>
      <c r="W13" s="65" t="s">
        <v>295</v>
      </c>
      <c r="X13" s="65" t="s">
        <v>295</v>
      </c>
      <c r="Y13" s="27"/>
      <c r="Z13" s="27"/>
      <c r="AA13" s="27"/>
      <c r="AB13" s="27"/>
      <c r="AC13" s="27"/>
      <c r="AD13" s="27"/>
      <c r="AE13" s="27"/>
      <c r="AF13" s="27"/>
    </row>
    <row r="14" spans="1:32" ht="55.2" x14ac:dyDescent="0.25">
      <c r="A14" s="44">
        <v>9</v>
      </c>
      <c r="B14" s="66" t="s">
        <v>858</v>
      </c>
      <c r="C14" s="63" t="s">
        <v>927</v>
      </c>
      <c r="D14" s="61" t="s">
        <v>921</v>
      </c>
      <c r="E14" s="63" t="s">
        <v>928</v>
      </c>
      <c r="F14" s="68" t="s">
        <v>922</v>
      </c>
      <c r="G14" s="63" t="s">
        <v>922</v>
      </c>
      <c r="H14" s="38" t="s">
        <v>295</v>
      </c>
      <c r="I14" s="69">
        <v>9</v>
      </c>
      <c r="J14" s="66" t="s">
        <v>929</v>
      </c>
      <c r="K14" s="63" t="s">
        <v>930</v>
      </c>
      <c r="L14" s="63" t="s">
        <v>931</v>
      </c>
      <c r="M14" s="63" t="s">
        <v>341</v>
      </c>
      <c r="N14" s="95">
        <v>44774</v>
      </c>
      <c r="O14" s="97">
        <v>44805</v>
      </c>
      <c r="P14" s="63" t="s">
        <v>295</v>
      </c>
      <c r="Q14" s="44">
        <v>56</v>
      </c>
      <c r="R14" s="66" t="s">
        <v>932</v>
      </c>
      <c r="S14" s="63" t="s">
        <v>933</v>
      </c>
      <c r="T14" s="63" t="s">
        <v>921</v>
      </c>
      <c r="U14" s="63" t="s">
        <v>934</v>
      </c>
      <c r="V14" s="68" t="s">
        <v>935</v>
      </c>
      <c r="W14" s="63" t="s">
        <v>295</v>
      </c>
      <c r="X14" s="63" t="s">
        <v>936</v>
      </c>
      <c r="Y14" s="27"/>
      <c r="Z14" s="27"/>
      <c r="AA14" s="27"/>
      <c r="AB14" s="27"/>
      <c r="AC14" s="27"/>
      <c r="AD14" s="27"/>
      <c r="AE14" s="27"/>
      <c r="AF14" s="27"/>
    </row>
    <row r="15" spans="1:32" ht="55.2" x14ac:dyDescent="0.25">
      <c r="A15" s="44">
        <v>10</v>
      </c>
      <c r="B15" s="67" t="s">
        <v>937</v>
      </c>
      <c r="C15" s="99" t="s">
        <v>938</v>
      </c>
      <c r="D15" s="60" t="s">
        <v>912</v>
      </c>
      <c r="E15" s="65" t="s">
        <v>928</v>
      </c>
      <c r="F15" s="68" t="s">
        <v>922</v>
      </c>
      <c r="G15" s="65" t="s">
        <v>922</v>
      </c>
      <c r="H15" s="36" t="s">
        <v>295</v>
      </c>
      <c r="I15" s="69">
        <v>10</v>
      </c>
      <c r="J15" s="67" t="s">
        <v>929</v>
      </c>
      <c r="K15" s="65" t="s">
        <v>939</v>
      </c>
      <c r="L15" s="65" t="s">
        <v>940</v>
      </c>
      <c r="M15" s="65" t="s">
        <v>341</v>
      </c>
      <c r="N15" s="95">
        <v>44805</v>
      </c>
      <c r="O15" s="96">
        <v>44805</v>
      </c>
      <c r="P15" s="65" t="s">
        <v>295</v>
      </c>
      <c r="Q15" s="44">
        <v>57</v>
      </c>
      <c r="R15" s="67" t="s">
        <v>941</v>
      </c>
      <c r="S15" s="65" t="s">
        <v>942</v>
      </c>
      <c r="T15" s="65" t="s">
        <v>943</v>
      </c>
      <c r="U15" s="65" t="s">
        <v>934</v>
      </c>
      <c r="V15" s="68" t="s">
        <v>935</v>
      </c>
      <c r="W15" s="65" t="s">
        <v>295</v>
      </c>
      <c r="X15" s="65" t="s">
        <v>944</v>
      </c>
      <c r="Y15" s="27"/>
      <c r="Z15" s="27"/>
      <c r="AA15" s="27"/>
      <c r="AB15" s="27"/>
      <c r="AC15" s="27"/>
      <c r="AD15" s="27"/>
      <c r="AE15" s="27"/>
      <c r="AF15" s="27"/>
    </row>
    <row r="16" spans="1:32" ht="84" customHeight="1" x14ac:dyDescent="0.25">
      <c r="A16" s="44">
        <v>11</v>
      </c>
      <c r="B16" s="66" t="s">
        <v>945</v>
      </c>
      <c r="C16" s="63" t="s">
        <v>946</v>
      </c>
      <c r="D16" s="61" t="s">
        <v>912</v>
      </c>
      <c r="E16" s="63" t="s">
        <v>928</v>
      </c>
      <c r="F16" s="62" t="s">
        <v>922</v>
      </c>
      <c r="G16" s="63" t="s">
        <v>922</v>
      </c>
      <c r="H16" s="38" t="s">
        <v>295</v>
      </c>
      <c r="I16" s="69">
        <v>11</v>
      </c>
      <c r="J16" s="66" t="s">
        <v>947</v>
      </c>
      <c r="K16" s="63" t="s">
        <v>948</v>
      </c>
      <c r="L16" s="63" t="s">
        <v>949</v>
      </c>
      <c r="M16" s="63" t="s">
        <v>341</v>
      </c>
      <c r="N16" s="95">
        <v>44805</v>
      </c>
      <c r="O16" s="97">
        <v>44805</v>
      </c>
      <c r="P16" s="63" t="s">
        <v>295</v>
      </c>
      <c r="Q16" s="44">
        <v>58</v>
      </c>
      <c r="R16" s="66" t="s">
        <v>950</v>
      </c>
      <c r="S16" s="122" t="s">
        <v>951</v>
      </c>
      <c r="T16" s="63" t="s">
        <v>949</v>
      </c>
      <c r="U16" s="63" t="s">
        <v>934</v>
      </c>
      <c r="V16" s="68" t="s">
        <v>935</v>
      </c>
      <c r="W16" s="63" t="s">
        <v>952</v>
      </c>
      <c r="X16" s="63" t="s">
        <v>953</v>
      </c>
      <c r="Y16" s="27"/>
      <c r="Z16" s="27"/>
      <c r="AA16" s="27"/>
      <c r="AB16" s="27"/>
      <c r="AC16" s="27"/>
      <c r="AD16" s="27"/>
      <c r="AE16" s="27"/>
      <c r="AF16" s="27"/>
    </row>
    <row r="17" spans="1:32" ht="110.25" customHeight="1" x14ac:dyDescent="0.25">
      <c r="A17" s="44">
        <v>12</v>
      </c>
      <c r="B17" s="67" t="s">
        <v>954</v>
      </c>
      <c r="C17" s="65" t="s">
        <v>955</v>
      </c>
      <c r="D17" s="60" t="s">
        <v>956</v>
      </c>
      <c r="E17" s="65" t="s">
        <v>928</v>
      </c>
      <c r="F17" s="68" t="s">
        <v>922</v>
      </c>
      <c r="G17" s="65" t="s">
        <v>922</v>
      </c>
      <c r="H17" s="36" t="s">
        <v>957</v>
      </c>
      <c r="I17" s="69">
        <v>12</v>
      </c>
      <c r="J17" s="67" t="s">
        <v>327</v>
      </c>
      <c r="K17" s="65" t="s">
        <v>958</v>
      </c>
      <c r="L17" s="65" t="s">
        <v>949</v>
      </c>
      <c r="M17" s="65" t="s">
        <v>341</v>
      </c>
      <c r="N17" s="95">
        <v>44774</v>
      </c>
      <c r="O17" s="96">
        <v>44805</v>
      </c>
      <c r="P17" s="65" t="s">
        <v>295</v>
      </c>
      <c r="Q17" s="44">
        <v>59</v>
      </c>
      <c r="R17" s="67" t="s">
        <v>950</v>
      </c>
      <c r="S17" s="123" t="s">
        <v>959</v>
      </c>
      <c r="T17" s="65" t="s">
        <v>960</v>
      </c>
      <c r="U17" s="65" t="s">
        <v>934</v>
      </c>
      <c r="V17" s="68" t="s">
        <v>935</v>
      </c>
      <c r="W17" s="65" t="s">
        <v>295</v>
      </c>
      <c r="X17" s="65" t="s">
        <v>961</v>
      </c>
      <c r="Y17" s="27"/>
      <c r="Z17" s="27"/>
      <c r="AA17" s="27"/>
      <c r="AB17" s="27"/>
      <c r="AC17" s="27"/>
      <c r="AD17" s="27"/>
      <c r="AE17" s="27"/>
      <c r="AF17" s="27"/>
    </row>
    <row r="18" spans="1:32" ht="119.25" customHeight="1" x14ac:dyDescent="0.25">
      <c r="A18" s="44">
        <v>13</v>
      </c>
      <c r="B18" s="66" t="s">
        <v>962</v>
      </c>
      <c r="C18" s="63" t="s">
        <v>963</v>
      </c>
      <c r="D18" s="61" t="s">
        <v>921</v>
      </c>
      <c r="E18" s="63" t="s">
        <v>922</v>
      </c>
      <c r="F18" s="68" t="s">
        <v>964</v>
      </c>
      <c r="G18" s="63" t="s">
        <v>964</v>
      </c>
      <c r="H18" s="38" t="s">
        <v>965</v>
      </c>
      <c r="I18" s="69">
        <v>13</v>
      </c>
      <c r="J18" s="66" t="s">
        <v>327</v>
      </c>
      <c r="K18" s="63" t="s">
        <v>966</v>
      </c>
      <c r="L18" s="63" t="s">
        <v>949</v>
      </c>
      <c r="M18" s="63" t="s">
        <v>341</v>
      </c>
      <c r="N18" s="95">
        <v>44774</v>
      </c>
      <c r="O18" s="97">
        <v>44805</v>
      </c>
      <c r="P18" s="63" t="s">
        <v>295</v>
      </c>
      <c r="Q18" s="44">
        <v>60</v>
      </c>
      <c r="R18" s="66" t="s">
        <v>950</v>
      </c>
      <c r="S18" s="63" t="s">
        <v>967</v>
      </c>
      <c r="T18" s="63" t="s">
        <v>960</v>
      </c>
      <c r="U18" s="63" t="s">
        <v>968</v>
      </c>
      <c r="V18" s="68" t="s">
        <v>969</v>
      </c>
      <c r="W18" s="63" t="s">
        <v>295</v>
      </c>
      <c r="X18" s="63" t="s">
        <v>295</v>
      </c>
      <c r="Y18" s="27"/>
      <c r="Z18" s="27"/>
      <c r="AA18" s="27"/>
      <c r="AB18" s="27"/>
      <c r="AC18" s="27"/>
      <c r="AD18" s="27"/>
      <c r="AE18" s="27"/>
      <c r="AF18" s="27"/>
    </row>
    <row r="19" spans="1:32" ht="116.25" customHeight="1" x14ac:dyDescent="0.25">
      <c r="A19" s="44">
        <v>14</v>
      </c>
      <c r="B19" s="67" t="s">
        <v>970</v>
      </c>
      <c r="C19" s="65" t="s">
        <v>971</v>
      </c>
      <c r="D19" s="60" t="s">
        <v>912</v>
      </c>
      <c r="E19" s="65" t="s">
        <v>922</v>
      </c>
      <c r="F19" s="68" t="s">
        <v>964</v>
      </c>
      <c r="G19" s="65" t="s">
        <v>964</v>
      </c>
      <c r="H19" s="36" t="s">
        <v>972</v>
      </c>
      <c r="I19" s="69">
        <v>14</v>
      </c>
      <c r="J19" s="67" t="s">
        <v>327</v>
      </c>
      <c r="K19" s="65" t="s">
        <v>973</v>
      </c>
      <c r="L19" s="65" t="s">
        <v>949</v>
      </c>
      <c r="M19" s="65" t="s">
        <v>974</v>
      </c>
      <c r="N19" s="95">
        <v>44805</v>
      </c>
      <c r="O19" s="96">
        <v>44805</v>
      </c>
      <c r="P19" s="65" t="s">
        <v>295</v>
      </c>
      <c r="Q19" s="44">
        <v>61</v>
      </c>
      <c r="R19" s="67" t="s">
        <v>950</v>
      </c>
      <c r="S19" s="65" t="s">
        <v>975</v>
      </c>
      <c r="T19" s="65" t="s">
        <v>901</v>
      </c>
      <c r="U19" s="65" t="s">
        <v>968</v>
      </c>
      <c r="V19" s="68" t="s">
        <v>969</v>
      </c>
      <c r="W19" s="65" t="s">
        <v>295</v>
      </c>
      <c r="X19" s="65" t="s">
        <v>295</v>
      </c>
      <c r="Y19" s="27"/>
      <c r="Z19" s="27"/>
      <c r="AA19" s="27"/>
      <c r="AB19" s="27"/>
      <c r="AC19" s="27"/>
      <c r="AD19" s="27"/>
      <c r="AE19" s="27"/>
      <c r="AF19" s="27"/>
    </row>
    <row r="20" spans="1:32" ht="117" customHeight="1" x14ac:dyDescent="0.25">
      <c r="A20" s="44">
        <v>15</v>
      </c>
      <c r="B20" s="66" t="s">
        <v>858</v>
      </c>
      <c r="C20" s="63" t="s">
        <v>976</v>
      </c>
      <c r="D20" s="61" t="s">
        <v>912</v>
      </c>
      <c r="E20" s="63" t="s">
        <v>964</v>
      </c>
      <c r="F20" s="68" t="s">
        <v>977</v>
      </c>
      <c r="G20" s="73">
        <v>44896</v>
      </c>
      <c r="H20" s="37" t="s">
        <v>295</v>
      </c>
      <c r="I20" s="69">
        <v>15</v>
      </c>
      <c r="J20" s="66" t="s">
        <v>327</v>
      </c>
      <c r="K20" s="98" t="s">
        <v>978</v>
      </c>
      <c r="L20" s="63" t="s">
        <v>915</v>
      </c>
      <c r="M20" s="63" t="s">
        <v>860</v>
      </c>
      <c r="N20" s="95">
        <v>44805</v>
      </c>
      <c r="O20" s="97">
        <v>44805</v>
      </c>
      <c r="P20" s="63" t="s">
        <v>295</v>
      </c>
      <c r="Q20" s="44">
        <v>62</v>
      </c>
      <c r="R20" s="66" t="s">
        <v>979</v>
      </c>
      <c r="S20" s="63" t="s">
        <v>980</v>
      </c>
      <c r="T20" s="63" t="s">
        <v>981</v>
      </c>
      <c r="U20" s="63" t="s">
        <v>968</v>
      </c>
      <c r="V20" s="68" t="s">
        <v>969</v>
      </c>
      <c r="W20" s="63" t="s">
        <v>295</v>
      </c>
      <c r="X20" s="63" t="s">
        <v>295</v>
      </c>
      <c r="Y20" s="27"/>
      <c r="Z20" s="27"/>
      <c r="AA20" s="27"/>
      <c r="AB20" s="27"/>
      <c r="AC20" s="27"/>
      <c r="AD20" s="27"/>
      <c r="AE20" s="27"/>
      <c r="AF20" s="27"/>
    </row>
    <row r="21" spans="1:32" ht="114" customHeight="1" x14ac:dyDescent="0.25">
      <c r="A21" s="44">
        <v>16</v>
      </c>
      <c r="B21" s="67" t="s">
        <v>982</v>
      </c>
      <c r="C21" s="65" t="s">
        <v>983</v>
      </c>
      <c r="D21" s="60" t="s">
        <v>940</v>
      </c>
      <c r="E21" s="65" t="s">
        <v>964</v>
      </c>
      <c r="F21" s="101" t="s">
        <v>977</v>
      </c>
      <c r="G21" s="74">
        <v>44958</v>
      </c>
      <c r="H21" s="35"/>
      <c r="I21" s="69">
        <v>16</v>
      </c>
      <c r="J21" s="67" t="s">
        <v>327</v>
      </c>
      <c r="K21" s="65" t="s">
        <v>984</v>
      </c>
      <c r="L21" s="65" t="s">
        <v>985</v>
      </c>
      <c r="M21" s="65" t="s">
        <v>860</v>
      </c>
      <c r="N21" s="95">
        <v>44805</v>
      </c>
      <c r="O21" s="118">
        <v>44805</v>
      </c>
      <c r="P21" s="65" t="s">
        <v>295</v>
      </c>
      <c r="Q21" s="44">
        <v>63</v>
      </c>
      <c r="R21" s="67" t="s">
        <v>386</v>
      </c>
      <c r="S21" s="65" t="s">
        <v>986</v>
      </c>
      <c r="T21" s="65" t="s">
        <v>987</v>
      </c>
      <c r="U21" s="65" t="s">
        <v>968</v>
      </c>
      <c r="V21" s="68" t="s">
        <v>969</v>
      </c>
      <c r="W21" s="65" t="s">
        <v>295</v>
      </c>
      <c r="X21" s="65" t="s">
        <v>295</v>
      </c>
      <c r="Y21" s="27"/>
      <c r="Z21" s="27"/>
      <c r="AA21" s="27"/>
      <c r="AB21" s="27"/>
      <c r="AC21" s="27"/>
      <c r="AD21" s="27"/>
      <c r="AE21" s="27"/>
      <c r="AF21" s="27"/>
    </row>
    <row r="22" spans="1:32" ht="76.5" customHeight="1" x14ac:dyDescent="0.25">
      <c r="A22" s="44">
        <v>17</v>
      </c>
      <c r="B22" s="66" t="s">
        <v>906</v>
      </c>
      <c r="C22" s="98" t="s">
        <v>988</v>
      </c>
      <c r="D22" s="61" t="s">
        <v>912</v>
      </c>
      <c r="E22" s="63" t="s">
        <v>964</v>
      </c>
      <c r="F22" s="68" t="s">
        <v>977</v>
      </c>
      <c r="G22" s="73">
        <v>44896</v>
      </c>
      <c r="H22" s="37" t="s">
        <v>295</v>
      </c>
      <c r="I22" s="69">
        <v>17</v>
      </c>
      <c r="J22" s="66" t="s">
        <v>989</v>
      </c>
      <c r="K22" s="63" t="s">
        <v>990</v>
      </c>
      <c r="L22" s="63" t="s">
        <v>921</v>
      </c>
      <c r="M22" s="63" t="s">
        <v>860</v>
      </c>
      <c r="N22" s="95">
        <v>44986</v>
      </c>
      <c r="O22" s="97">
        <v>44805</v>
      </c>
      <c r="P22" s="63" t="s">
        <v>295</v>
      </c>
      <c r="Q22" s="44">
        <v>64</v>
      </c>
      <c r="R22" s="66" t="s">
        <v>858</v>
      </c>
      <c r="S22" s="122" t="s">
        <v>991</v>
      </c>
      <c r="T22" s="63" t="s">
        <v>912</v>
      </c>
      <c r="U22" s="63" t="s">
        <v>992</v>
      </c>
      <c r="V22" s="68" t="s">
        <v>993</v>
      </c>
      <c r="W22" s="63" t="s">
        <v>295</v>
      </c>
      <c r="X22" s="63" t="s">
        <v>994</v>
      </c>
      <c r="Y22" s="27"/>
      <c r="Z22" s="27"/>
      <c r="AA22" s="27"/>
      <c r="AB22" s="27"/>
      <c r="AC22" s="27"/>
      <c r="AD22" s="27"/>
      <c r="AE22" s="27"/>
      <c r="AF22" s="27"/>
    </row>
    <row r="23" spans="1:32" ht="73.5" customHeight="1" x14ac:dyDescent="0.25">
      <c r="A23" s="69">
        <v>18</v>
      </c>
      <c r="B23" s="67" t="s">
        <v>995</v>
      </c>
      <c r="C23" s="65" t="s">
        <v>996</v>
      </c>
      <c r="D23" s="65" t="s">
        <v>997</v>
      </c>
      <c r="E23" s="65" t="s">
        <v>977</v>
      </c>
      <c r="F23" s="72" t="s">
        <v>998</v>
      </c>
      <c r="G23" s="65" t="s">
        <v>998</v>
      </c>
      <c r="H23" s="65" t="s">
        <v>295</v>
      </c>
      <c r="I23" s="69">
        <v>18</v>
      </c>
      <c r="J23" s="67" t="s">
        <v>989</v>
      </c>
      <c r="K23" s="99" t="s">
        <v>999</v>
      </c>
      <c r="L23" s="65" t="s">
        <v>1000</v>
      </c>
      <c r="M23" s="65" t="s">
        <v>860</v>
      </c>
      <c r="N23" s="95">
        <v>44805</v>
      </c>
      <c r="O23" s="118">
        <v>44805</v>
      </c>
      <c r="P23" s="65" t="s">
        <v>295</v>
      </c>
      <c r="Q23" s="44">
        <v>65</v>
      </c>
      <c r="R23" s="67" t="s">
        <v>1001</v>
      </c>
      <c r="S23" s="170" t="s">
        <v>1002</v>
      </c>
      <c r="T23" s="65" t="s">
        <v>921</v>
      </c>
      <c r="U23" s="65" t="s">
        <v>992</v>
      </c>
      <c r="V23" s="95">
        <v>44927</v>
      </c>
      <c r="W23" s="65" t="s">
        <v>295</v>
      </c>
      <c r="X23" s="65" t="s">
        <v>295</v>
      </c>
      <c r="Y23" s="27"/>
      <c r="Z23" s="27"/>
      <c r="AA23" s="27"/>
      <c r="AB23" s="27"/>
      <c r="AC23" s="27"/>
      <c r="AD23" s="27"/>
      <c r="AE23" s="27"/>
      <c r="AF23" s="27"/>
    </row>
    <row r="24" spans="1:32" ht="109.5" customHeight="1" x14ac:dyDescent="0.25">
      <c r="A24" s="69">
        <v>19</v>
      </c>
      <c r="B24" s="66" t="s">
        <v>1003</v>
      </c>
      <c r="C24" s="63" t="s">
        <v>1004</v>
      </c>
      <c r="D24" s="63" t="s">
        <v>1005</v>
      </c>
      <c r="E24" s="63" t="s">
        <v>998</v>
      </c>
      <c r="F24" s="76" t="s">
        <v>1006</v>
      </c>
      <c r="G24" s="63" t="s">
        <v>1007</v>
      </c>
      <c r="H24" s="63" t="s">
        <v>295</v>
      </c>
      <c r="I24" s="69">
        <v>19</v>
      </c>
      <c r="J24" s="66" t="s">
        <v>989</v>
      </c>
      <c r="K24" s="63" t="s">
        <v>1008</v>
      </c>
      <c r="L24" s="63" t="s">
        <v>912</v>
      </c>
      <c r="M24" s="63" t="s">
        <v>860</v>
      </c>
      <c r="N24" s="95">
        <v>44805</v>
      </c>
      <c r="O24" s="63" t="s">
        <v>1009</v>
      </c>
      <c r="P24" s="124" t="s">
        <v>1010</v>
      </c>
      <c r="Q24" s="44">
        <v>66</v>
      </c>
      <c r="R24" s="261" t="s">
        <v>1001</v>
      </c>
      <c r="S24" s="260" t="s">
        <v>1011</v>
      </c>
      <c r="T24" s="262" t="s">
        <v>921</v>
      </c>
      <c r="U24" s="63" t="s">
        <v>992</v>
      </c>
      <c r="V24" s="68" t="s">
        <v>1012</v>
      </c>
      <c r="W24" s="63" t="s">
        <v>295</v>
      </c>
      <c r="X24" s="63" t="s">
        <v>295</v>
      </c>
      <c r="Y24" s="27"/>
      <c r="Z24" s="27"/>
      <c r="AA24" s="27"/>
      <c r="AB24" s="27"/>
      <c r="AC24" s="27"/>
      <c r="AD24" s="27"/>
      <c r="AE24" s="27"/>
      <c r="AF24" s="27"/>
    </row>
    <row r="25" spans="1:32" ht="55.5" customHeight="1" x14ac:dyDescent="0.25">
      <c r="A25" s="69">
        <v>20</v>
      </c>
      <c r="B25" s="67" t="s">
        <v>1013</v>
      </c>
      <c r="C25" s="65" t="s">
        <v>1014</v>
      </c>
      <c r="D25" s="65" t="s">
        <v>1015</v>
      </c>
      <c r="E25" s="65" t="s">
        <v>998</v>
      </c>
      <c r="F25" s="72" t="s">
        <v>1006</v>
      </c>
      <c r="G25" s="65" t="s">
        <v>1016</v>
      </c>
      <c r="H25" s="65" t="s">
        <v>295</v>
      </c>
      <c r="I25" s="69">
        <v>20</v>
      </c>
      <c r="J25" s="67" t="s">
        <v>989</v>
      </c>
      <c r="K25" s="65" t="s">
        <v>1017</v>
      </c>
      <c r="L25" s="65" t="s">
        <v>878</v>
      </c>
      <c r="M25" s="65" t="s">
        <v>860</v>
      </c>
      <c r="N25" s="68" t="s">
        <v>860</v>
      </c>
      <c r="O25" s="96">
        <v>44805</v>
      </c>
      <c r="P25" s="125" t="s">
        <v>295</v>
      </c>
      <c r="Q25" s="44">
        <v>67</v>
      </c>
      <c r="R25" s="67" t="s">
        <v>1001</v>
      </c>
      <c r="S25" s="259" t="s">
        <v>1018</v>
      </c>
      <c r="T25" s="65" t="s">
        <v>921</v>
      </c>
      <c r="U25" s="65" t="s">
        <v>1019</v>
      </c>
      <c r="V25" s="72" t="s">
        <v>1020</v>
      </c>
      <c r="W25" s="65" t="s">
        <v>1020</v>
      </c>
      <c r="X25" s="65" t="s">
        <v>295</v>
      </c>
      <c r="Y25" s="27"/>
      <c r="Z25" s="27"/>
      <c r="AA25" s="27"/>
      <c r="AB25" s="27"/>
      <c r="AC25" s="27"/>
      <c r="AD25" s="27"/>
      <c r="AE25" s="27"/>
      <c r="AF25" s="27"/>
    </row>
    <row r="26" spans="1:32" ht="41.4" x14ac:dyDescent="0.25">
      <c r="A26" s="69">
        <v>21</v>
      </c>
      <c r="B26" s="66" t="s">
        <v>492</v>
      </c>
      <c r="C26" s="63" t="s">
        <v>1021</v>
      </c>
      <c r="D26" s="63" t="s">
        <v>1022</v>
      </c>
      <c r="E26" s="63" t="s">
        <v>998</v>
      </c>
      <c r="F26" s="76" t="s">
        <v>1006</v>
      </c>
      <c r="G26" s="63" t="s">
        <v>1016</v>
      </c>
      <c r="H26" s="63" t="s">
        <v>295</v>
      </c>
      <c r="I26" s="69">
        <v>21</v>
      </c>
      <c r="J26" s="66" t="s">
        <v>1023</v>
      </c>
      <c r="K26" s="63" t="s">
        <v>1024</v>
      </c>
      <c r="L26" s="63" t="s">
        <v>912</v>
      </c>
      <c r="M26" s="63" t="s">
        <v>1025</v>
      </c>
      <c r="N26" s="68" t="s">
        <v>1026</v>
      </c>
      <c r="O26" s="63" t="s">
        <v>1026</v>
      </c>
      <c r="P26" s="126"/>
      <c r="Q26" s="44">
        <v>68</v>
      </c>
      <c r="R26" s="261" t="s">
        <v>1001</v>
      </c>
      <c r="S26" s="265" t="s">
        <v>1027</v>
      </c>
      <c r="T26" s="262" t="s">
        <v>921</v>
      </c>
      <c r="U26" s="63" t="s">
        <v>1019</v>
      </c>
      <c r="V26" s="72" t="s">
        <v>1020</v>
      </c>
      <c r="W26" s="63" t="s">
        <v>1020</v>
      </c>
      <c r="X26" s="63" t="s">
        <v>295</v>
      </c>
      <c r="Y26" s="27"/>
      <c r="Z26" s="27"/>
      <c r="AA26" s="27"/>
      <c r="AB26" s="27"/>
      <c r="AC26" s="27"/>
      <c r="AD26" s="27"/>
      <c r="AE26" s="27"/>
      <c r="AF26" s="27"/>
    </row>
    <row r="27" spans="1:32" ht="60.75" customHeight="1" x14ac:dyDescent="0.25">
      <c r="A27" s="69">
        <v>22</v>
      </c>
      <c r="B27" s="67" t="s">
        <v>1028</v>
      </c>
      <c r="C27" s="65" t="s">
        <v>1029</v>
      </c>
      <c r="D27" s="65" t="s">
        <v>862</v>
      </c>
      <c r="E27" s="65" t="s">
        <v>998</v>
      </c>
      <c r="F27" s="75" t="s">
        <v>1006</v>
      </c>
      <c r="H27" s="65" t="s">
        <v>1030</v>
      </c>
      <c r="I27" s="69">
        <v>22</v>
      </c>
      <c r="J27" s="67" t="s">
        <v>1023</v>
      </c>
      <c r="K27" s="65" t="s">
        <v>1031</v>
      </c>
      <c r="L27" s="65" t="s">
        <v>940</v>
      </c>
      <c r="M27" s="65" t="s">
        <v>1025</v>
      </c>
      <c r="N27" s="68" t="s">
        <v>1026</v>
      </c>
      <c r="O27" s="65" t="s">
        <v>1026</v>
      </c>
      <c r="P27" s="65" t="s">
        <v>1032</v>
      </c>
      <c r="Q27" s="44">
        <v>69</v>
      </c>
      <c r="R27" s="271" t="s">
        <v>1033</v>
      </c>
      <c r="S27" s="265" t="s">
        <v>1034</v>
      </c>
      <c r="T27" s="102" t="s">
        <v>862</v>
      </c>
      <c r="U27" s="65" t="s">
        <v>1019</v>
      </c>
      <c r="V27" s="72" t="s">
        <v>1020</v>
      </c>
      <c r="W27" s="65" t="s">
        <v>295</v>
      </c>
      <c r="X27" s="65" t="s">
        <v>295</v>
      </c>
      <c r="Y27" s="27"/>
      <c r="Z27" s="27"/>
      <c r="AA27" s="27"/>
      <c r="AB27" s="27"/>
      <c r="AC27" s="27"/>
      <c r="AD27" s="27"/>
      <c r="AE27" s="27"/>
      <c r="AF27" s="27"/>
    </row>
    <row r="28" spans="1:32" ht="67.5" customHeight="1" x14ac:dyDescent="0.25">
      <c r="A28" s="69">
        <v>23</v>
      </c>
      <c r="B28" s="66" t="s">
        <v>1035</v>
      </c>
      <c r="C28" s="63" t="s">
        <v>1036</v>
      </c>
      <c r="D28" s="63" t="s">
        <v>1037</v>
      </c>
      <c r="E28" s="63" t="s">
        <v>1038</v>
      </c>
      <c r="F28" s="76" t="s">
        <v>295</v>
      </c>
      <c r="G28" s="63" t="s">
        <v>1006</v>
      </c>
      <c r="H28" s="63" t="s">
        <v>1039</v>
      </c>
      <c r="I28" s="69">
        <v>23</v>
      </c>
      <c r="J28" s="66" t="s">
        <v>1040</v>
      </c>
      <c r="K28" s="63" t="s">
        <v>1041</v>
      </c>
      <c r="L28" s="63" t="s">
        <v>940</v>
      </c>
      <c r="M28" s="63" t="s">
        <v>1025</v>
      </c>
      <c r="N28" s="68" t="s">
        <v>1026</v>
      </c>
      <c r="O28" s="63" t="s">
        <v>1026</v>
      </c>
      <c r="P28" s="63" t="s">
        <v>295</v>
      </c>
      <c r="Q28" s="44">
        <v>70</v>
      </c>
      <c r="R28" s="263" t="s">
        <v>295</v>
      </c>
      <c r="S28" s="269" t="s">
        <v>1042</v>
      </c>
      <c r="T28" s="262" t="s">
        <v>1043</v>
      </c>
      <c r="U28" s="63" t="s">
        <v>1019</v>
      </c>
      <c r="V28" s="72" t="s">
        <v>1020</v>
      </c>
      <c r="W28" s="63" t="s">
        <v>295</v>
      </c>
      <c r="X28" s="63" t="s">
        <v>623</v>
      </c>
      <c r="Y28" s="27"/>
      <c r="Z28" s="27"/>
      <c r="AA28" s="27"/>
      <c r="AB28" s="27"/>
      <c r="AC28" s="27"/>
      <c r="AD28" s="27"/>
      <c r="AE28" s="27"/>
      <c r="AF28" s="27"/>
    </row>
    <row r="29" spans="1:32" ht="36.75" customHeight="1" x14ac:dyDescent="0.25">
      <c r="A29" s="69">
        <v>24</v>
      </c>
      <c r="B29" s="67" t="s">
        <v>295</v>
      </c>
      <c r="C29" s="65" t="s">
        <v>1044</v>
      </c>
      <c r="D29" s="65" t="s">
        <v>1045</v>
      </c>
      <c r="E29" s="65" t="s">
        <v>1006</v>
      </c>
      <c r="F29" s="75" t="s">
        <v>1046</v>
      </c>
      <c r="G29" s="65"/>
      <c r="H29" s="391" t="s">
        <v>1047</v>
      </c>
      <c r="I29" s="69">
        <v>24</v>
      </c>
      <c r="J29" s="67" t="s">
        <v>1048</v>
      </c>
      <c r="K29" s="65" t="s">
        <v>1049</v>
      </c>
      <c r="L29" s="65" t="s">
        <v>943</v>
      </c>
      <c r="M29" s="65" t="s">
        <v>1025</v>
      </c>
      <c r="N29" s="68" t="s">
        <v>1026</v>
      </c>
      <c r="O29" s="65" t="s">
        <v>1026</v>
      </c>
      <c r="P29" s="65" t="s">
        <v>1050</v>
      </c>
      <c r="Q29" s="44">
        <v>71</v>
      </c>
      <c r="R29" s="264" t="s">
        <v>295</v>
      </c>
      <c r="S29" s="269" t="s">
        <v>1051</v>
      </c>
      <c r="T29" s="102" t="s">
        <v>1052</v>
      </c>
      <c r="U29" s="65" t="s">
        <v>1019</v>
      </c>
      <c r="V29" s="72" t="s">
        <v>1020</v>
      </c>
      <c r="W29" s="65" t="s">
        <v>295</v>
      </c>
      <c r="X29" s="65" t="s">
        <v>295</v>
      </c>
      <c r="Y29" s="27"/>
      <c r="Z29" s="27"/>
      <c r="AA29" s="27"/>
      <c r="AB29" s="27"/>
      <c r="AC29" s="27"/>
      <c r="AD29" s="27"/>
      <c r="AE29" s="27"/>
      <c r="AF29" s="27"/>
    </row>
    <row r="30" spans="1:32" ht="54" customHeight="1" x14ac:dyDescent="0.25">
      <c r="A30" s="69">
        <v>25</v>
      </c>
      <c r="B30" s="66" t="s">
        <v>295</v>
      </c>
      <c r="C30" s="63" t="s">
        <v>1053</v>
      </c>
      <c r="D30" s="63" t="s">
        <v>1054</v>
      </c>
      <c r="E30" s="63" t="s">
        <v>1006</v>
      </c>
      <c r="F30" s="78" t="s">
        <v>1046</v>
      </c>
      <c r="G30" s="63"/>
      <c r="H30" s="233" t="s">
        <v>1055</v>
      </c>
      <c r="I30" s="69">
        <v>25</v>
      </c>
      <c r="J30" s="66" t="s">
        <v>1048</v>
      </c>
      <c r="K30" s="63" t="s">
        <v>1056</v>
      </c>
      <c r="L30" s="63" t="s">
        <v>943</v>
      </c>
      <c r="M30" s="63" t="s">
        <v>1025</v>
      </c>
      <c r="N30" s="68" t="s">
        <v>1026</v>
      </c>
      <c r="O30" s="63" t="s">
        <v>1026</v>
      </c>
      <c r="P30" s="63" t="s">
        <v>1050</v>
      </c>
      <c r="Q30" s="44">
        <v>72</v>
      </c>
      <c r="R30" s="261" t="s">
        <v>354</v>
      </c>
      <c r="S30" s="269" t="s">
        <v>1057</v>
      </c>
      <c r="T30" s="262" t="s">
        <v>1058</v>
      </c>
      <c r="U30" s="63" t="s">
        <v>1019</v>
      </c>
      <c r="V30" s="72" t="s">
        <v>1020</v>
      </c>
      <c r="W30" s="63" t="s">
        <v>295</v>
      </c>
      <c r="X30" s="63" t="s">
        <v>295</v>
      </c>
      <c r="Y30" s="27"/>
      <c r="Z30" s="27"/>
      <c r="AA30" s="27"/>
      <c r="AB30" s="27"/>
      <c r="AC30" s="27"/>
      <c r="AD30" s="27"/>
      <c r="AE30" s="27"/>
      <c r="AF30" s="27"/>
    </row>
    <row r="31" spans="1:32" ht="53.25" customHeight="1" x14ac:dyDescent="0.25">
      <c r="A31" s="79">
        <v>26</v>
      </c>
      <c r="B31" s="80" t="s">
        <v>295</v>
      </c>
      <c r="C31" s="230" t="s">
        <v>1059</v>
      </c>
      <c r="D31" s="70" t="s">
        <v>1060</v>
      </c>
      <c r="E31" s="70" t="s">
        <v>1006</v>
      </c>
      <c r="F31" s="232" t="s">
        <v>1046</v>
      </c>
      <c r="G31" s="70" t="s">
        <v>1061</v>
      </c>
      <c r="H31" s="70" t="s">
        <v>1062</v>
      </c>
      <c r="I31" s="79">
        <v>26</v>
      </c>
      <c r="J31" s="67" t="s">
        <v>1063</v>
      </c>
      <c r="K31" s="65" t="s">
        <v>1064</v>
      </c>
      <c r="L31" s="70" t="s">
        <v>940</v>
      </c>
      <c r="M31" s="70" t="s">
        <v>1025</v>
      </c>
      <c r="N31" s="100" t="s">
        <v>1026</v>
      </c>
      <c r="O31" s="70" t="s">
        <v>1026</v>
      </c>
      <c r="P31" s="70" t="s">
        <v>295</v>
      </c>
      <c r="Q31" s="266">
        <v>73</v>
      </c>
      <c r="R31" s="270" t="s">
        <v>1065</v>
      </c>
      <c r="S31" s="267" t="s">
        <v>1066</v>
      </c>
      <c r="T31" s="268" t="s">
        <v>1067</v>
      </c>
      <c r="U31" s="70" t="s">
        <v>1019</v>
      </c>
      <c r="V31" s="232" t="s">
        <v>1020</v>
      </c>
      <c r="W31" s="70" t="s">
        <v>295</v>
      </c>
      <c r="X31" s="70" t="s">
        <v>295</v>
      </c>
      <c r="Y31" s="27"/>
      <c r="Z31" s="27"/>
      <c r="AA31" s="27"/>
      <c r="AB31" s="27"/>
      <c r="AC31" s="27"/>
      <c r="AD31" s="27"/>
      <c r="AE31" s="27"/>
      <c r="AF31" s="27"/>
    </row>
    <row r="32" spans="1:32" ht="55.2" x14ac:dyDescent="0.25">
      <c r="A32" s="79">
        <v>27</v>
      </c>
      <c r="B32" s="81" t="s">
        <v>1068</v>
      </c>
      <c r="C32" s="231" t="s">
        <v>1069</v>
      </c>
      <c r="D32" s="71" t="s">
        <v>1052</v>
      </c>
      <c r="E32" s="71" t="s">
        <v>1046</v>
      </c>
      <c r="F32" s="82" t="s">
        <v>1070</v>
      </c>
      <c r="G32" s="71"/>
      <c r="H32" s="71" t="s">
        <v>295</v>
      </c>
      <c r="I32" s="79">
        <v>27</v>
      </c>
      <c r="J32" s="66" t="s">
        <v>1071</v>
      </c>
      <c r="K32" s="63" t="s">
        <v>1072</v>
      </c>
      <c r="L32" s="71" t="s">
        <v>949</v>
      </c>
      <c r="M32" s="71" t="s">
        <v>1025</v>
      </c>
      <c r="N32" s="100" t="s">
        <v>1026</v>
      </c>
      <c r="O32" s="71" t="s">
        <v>1026</v>
      </c>
      <c r="P32" s="71" t="s">
        <v>295</v>
      </c>
      <c r="Q32" s="266">
        <v>74</v>
      </c>
      <c r="R32" s="81" t="s">
        <v>1073</v>
      </c>
      <c r="S32" s="259" t="s">
        <v>1074</v>
      </c>
      <c r="T32" s="71" t="s">
        <v>1075</v>
      </c>
      <c r="U32" s="71" t="s">
        <v>1019</v>
      </c>
      <c r="V32" s="232" t="s">
        <v>1020</v>
      </c>
      <c r="W32" s="71" t="s">
        <v>295</v>
      </c>
      <c r="X32" s="71" t="s">
        <v>1076</v>
      </c>
      <c r="Y32" s="27"/>
      <c r="Z32" s="27"/>
      <c r="AA32" s="27"/>
      <c r="AB32" s="27"/>
      <c r="AC32" s="27"/>
      <c r="AD32" s="27"/>
      <c r="AE32" s="27"/>
      <c r="AF32" s="27"/>
    </row>
    <row r="33" spans="1:32" ht="66" customHeight="1" x14ac:dyDescent="0.25">
      <c r="A33" s="79">
        <v>28</v>
      </c>
      <c r="B33" s="80" t="s">
        <v>1068</v>
      </c>
      <c r="C33" s="231" t="s">
        <v>1077</v>
      </c>
      <c r="D33" s="70" t="s">
        <v>324</v>
      </c>
      <c r="E33" s="70" t="s">
        <v>1046</v>
      </c>
      <c r="F33" s="82" t="s">
        <v>1070</v>
      </c>
      <c r="G33" s="70" t="s">
        <v>295</v>
      </c>
      <c r="H33" s="70" t="s">
        <v>1078</v>
      </c>
      <c r="I33" s="79">
        <v>28</v>
      </c>
      <c r="J33" s="80" t="s">
        <v>511</v>
      </c>
      <c r="K33" s="99" t="s">
        <v>1079</v>
      </c>
      <c r="L33" s="70" t="s">
        <v>921</v>
      </c>
      <c r="M33" s="70" t="s">
        <v>1026</v>
      </c>
      <c r="N33" s="107">
        <v>44866</v>
      </c>
      <c r="O33" s="108">
        <v>44866</v>
      </c>
      <c r="P33" s="70" t="s">
        <v>1080</v>
      </c>
      <c r="Q33" s="266">
        <v>75</v>
      </c>
      <c r="R33" s="270" t="s">
        <v>1001</v>
      </c>
      <c r="S33" s="245" t="s">
        <v>1081</v>
      </c>
      <c r="T33" s="268" t="s">
        <v>166</v>
      </c>
      <c r="U33" s="70" t="s">
        <v>1019</v>
      </c>
      <c r="V33" s="232" t="s">
        <v>1020</v>
      </c>
      <c r="W33" s="70" t="s">
        <v>1020</v>
      </c>
      <c r="X33" s="70" t="s">
        <v>295</v>
      </c>
      <c r="Y33" s="27"/>
      <c r="Z33" s="27"/>
      <c r="AA33" s="27"/>
      <c r="AB33" s="27"/>
      <c r="AC33" s="27"/>
      <c r="AD33" s="27"/>
      <c r="AE33" s="27"/>
      <c r="AF33" s="27"/>
    </row>
    <row r="34" spans="1:32" ht="41.4" x14ac:dyDescent="0.25">
      <c r="A34" s="69">
        <v>29</v>
      </c>
      <c r="B34" s="66" t="s">
        <v>1068</v>
      </c>
      <c r="C34" s="231" t="s">
        <v>1082</v>
      </c>
      <c r="D34" s="63" t="s">
        <v>1052</v>
      </c>
      <c r="E34" s="63" t="s">
        <v>1046</v>
      </c>
      <c r="F34" s="77" t="s">
        <v>1070</v>
      </c>
      <c r="G34" s="63" t="s">
        <v>295</v>
      </c>
      <c r="H34" s="63" t="s">
        <v>295</v>
      </c>
      <c r="I34" s="79">
        <v>29</v>
      </c>
      <c r="J34" s="66" t="s">
        <v>1083</v>
      </c>
      <c r="K34" s="63" t="s">
        <v>1084</v>
      </c>
      <c r="L34" s="63" t="s">
        <v>1085</v>
      </c>
      <c r="M34" s="63" t="s">
        <v>1026</v>
      </c>
      <c r="N34" s="68" t="s">
        <v>1086</v>
      </c>
      <c r="O34" s="63" t="s">
        <v>1087</v>
      </c>
      <c r="P34" s="63" t="s">
        <v>1088</v>
      </c>
      <c r="Q34" s="44">
        <v>76</v>
      </c>
      <c r="R34" s="261" t="s">
        <v>1089</v>
      </c>
      <c r="S34" s="245" t="s">
        <v>1090</v>
      </c>
      <c r="T34" s="262" t="s">
        <v>1058</v>
      </c>
      <c r="U34" s="63" t="s">
        <v>1019</v>
      </c>
      <c r="V34" s="72" t="s">
        <v>1020</v>
      </c>
      <c r="W34" s="63" t="s">
        <v>295</v>
      </c>
      <c r="X34" s="63" t="s">
        <v>295</v>
      </c>
      <c r="Y34" s="27"/>
      <c r="Z34" s="27"/>
      <c r="AA34" s="27"/>
      <c r="AB34" s="27"/>
      <c r="AC34" s="27"/>
      <c r="AD34" s="27"/>
      <c r="AE34" s="27"/>
      <c r="AF34" s="27"/>
    </row>
    <row r="35" spans="1:32" ht="79.5" customHeight="1" x14ac:dyDescent="0.25">
      <c r="A35" s="69">
        <v>30</v>
      </c>
      <c r="B35" s="67" t="s">
        <v>1091</v>
      </c>
      <c r="C35" s="231" t="s">
        <v>1092</v>
      </c>
      <c r="D35" s="65" t="s">
        <v>1093</v>
      </c>
      <c r="E35" s="65" t="s">
        <v>1046</v>
      </c>
      <c r="F35" s="72" t="s">
        <v>1070</v>
      </c>
      <c r="G35" s="65" t="s">
        <v>295</v>
      </c>
      <c r="H35" s="65" t="s">
        <v>1094</v>
      </c>
      <c r="I35" s="79">
        <v>30</v>
      </c>
      <c r="J35" s="67" t="s">
        <v>1095</v>
      </c>
      <c r="K35" s="65" t="s">
        <v>1096</v>
      </c>
      <c r="L35" s="65" t="s">
        <v>949</v>
      </c>
      <c r="M35" s="65" t="s">
        <v>1026</v>
      </c>
      <c r="N35" s="95">
        <v>44866</v>
      </c>
      <c r="O35" s="65" t="s">
        <v>1097</v>
      </c>
      <c r="P35" s="65" t="s">
        <v>1098</v>
      </c>
      <c r="Q35" s="44">
        <v>77</v>
      </c>
      <c r="R35" s="271" t="s">
        <v>1099</v>
      </c>
      <c r="S35" s="235" t="s">
        <v>1100</v>
      </c>
      <c r="T35" s="102" t="s">
        <v>1101</v>
      </c>
      <c r="U35" s="65" t="s">
        <v>1019</v>
      </c>
      <c r="V35" s="72" t="s">
        <v>1020</v>
      </c>
      <c r="W35" s="65" t="s">
        <v>295</v>
      </c>
      <c r="X35" s="65"/>
      <c r="Y35" s="27"/>
      <c r="Z35" s="27"/>
      <c r="AA35" s="27"/>
      <c r="AB35" s="27"/>
      <c r="AC35" s="27"/>
      <c r="AD35" s="27"/>
      <c r="AE35" s="27"/>
      <c r="AF35" s="27"/>
    </row>
    <row r="36" spans="1:32" ht="53.25" customHeight="1" x14ac:dyDescent="0.25">
      <c r="A36" s="44">
        <v>31</v>
      </c>
      <c r="B36" s="66" t="s">
        <v>1091</v>
      </c>
      <c r="C36" s="229" t="s">
        <v>1102</v>
      </c>
      <c r="D36" s="63" t="s">
        <v>862</v>
      </c>
      <c r="E36" s="63" t="s">
        <v>1046</v>
      </c>
      <c r="F36" s="72" t="s">
        <v>1070</v>
      </c>
      <c r="G36" s="37" t="s">
        <v>295</v>
      </c>
      <c r="H36" s="61" t="s">
        <v>1103</v>
      </c>
      <c r="I36" s="79">
        <v>31</v>
      </c>
      <c r="J36" s="66" t="s">
        <v>1104</v>
      </c>
      <c r="K36" s="63" t="s">
        <v>1105</v>
      </c>
      <c r="L36" s="63" t="s">
        <v>921</v>
      </c>
      <c r="M36" s="63" t="s">
        <v>1026</v>
      </c>
      <c r="N36" s="68" t="s">
        <v>1106</v>
      </c>
      <c r="O36" s="63" t="s">
        <v>1097</v>
      </c>
      <c r="P36" s="63"/>
      <c r="Q36" s="45">
        <v>78</v>
      </c>
      <c r="R36" s="66" t="s">
        <v>1107</v>
      </c>
      <c r="S36" s="229" t="s">
        <v>1108</v>
      </c>
      <c r="T36" s="63" t="s">
        <v>324</v>
      </c>
      <c r="U36" s="63" t="s">
        <v>1019</v>
      </c>
      <c r="V36" s="72" t="s">
        <v>1020</v>
      </c>
      <c r="W36" s="63" t="s">
        <v>295</v>
      </c>
      <c r="X36" s="63" t="s">
        <v>1109</v>
      </c>
      <c r="Y36" s="27"/>
      <c r="Z36" s="27"/>
      <c r="AA36" s="27"/>
      <c r="AB36" s="27"/>
      <c r="AC36" s="27"/>
      <c r="AD36" s="27"/>
      <c r="AE36" s="27"/>
      <c r="AF36" s="27"/>
    </row>
    <row r="37" spans="1:32" ht="101.25" customHeight="1" x14ac:dyDescent="0.25">
      <c r="A37" s="44">
        <v>32</v>
      </c>
      <c r="B37" s="35" t="s">
        <v>295</v>
      </c>
      <c r="C37" s="35" t="s">
        <v>295</v>
      </c>
      <c r="D37" s="35" t="s">
        <v>295</v>
      </c>
      <c r="E37" s="35" t="s">
        <v>295</v>
      </c>
      <c r="F37" s="35" t="s">
        <v>295</v>
      </c>
      <c r="G37" s="35" t="s">
        <v>295</v>
      </c>
      <c r="H37" s="35" t="s">
        <v>295</v>
      </c>
      <c r="I37" s="79">
        <v>32</v>
      </c>
      <c r="J37" s="67" t="s">
        <v>1104</v>
      </c>
      <c r="K37" s="65" t="s">
        <v>1110</v>
      </c>
      <c r="L37" s="65" t="s">
        <v>901</v>
      </c>
      <c r="M37" s="65" t="s">
        <v>1111</v>
      </c>
      <c r="N37" s="68" t="s">
        <v>1112</v>
      </c>
      <c r="O37" s="65" t="s">
        <v>1097</v>
      </c>
      <c r="P37" s="65" t="s">
        <v>1113</v>
      </c>
      <c r="Q37" s="45">
        <v>79</v>
      </c>
      <c r="R37" s="67" t="s">
        <v>1089</v>
      </c>
      <c r="S37" s="65" t="s">
        <v>1114</v>
      </c>
      <c r="T37" s="65" t="s">
        <v>1058</v>
      </c>
      <c r="U37" s="65" t="s">
        <v>1020</v>
      </c>
      <c r="V37" s="72" t="s">
        <v>1115</v>
      </c>
      <c r="W37" s="65" t="s">
        <v>295</v>
      </c>
      <c r="X37" s="65" t="s">
        <v>295</v>
      </c>
      <c r="Y37" s="27"/>
      <c r="Z37" s="27"/>
      <c r="AA37" s="27"/>
      <c r="AB37" s="27"/>
      <c r="AC37" s="27"/>
      <c r="AD37" s="27"/>
      <c r="AE37" s="27"/>
      <c r="AF37" s="27"/>
    </row>
    <row r="38" spans="1:32" ht="43.5" customHeight="1" x14ac:dyDescent="0.25">
      <c r="A38" s="45" t="s">
        <v>295</v>
      </c>
      <c r="B38" s="37" t="s">
        <v>295</v>
      </c>
      <c r="C38" s="37" t="s">
        <v>295</v>
      </c>
      <c r="D38" s="37" t="s">
        <v>295</v>
      </c>
      <c r="E38" s="37" t="s">
        <v>295</v>
      </c>
      <c r="F38" s="37" t="s">
        <v>295</v>
      </c>
      <c r="G38" s="37" t="s">
        <v>295</v>
      </c>
      <c r="H38" s="37" t="s">
        <v>295</v>
      </c>
      <c r="I38" s="79">
        <v>33</v>
      </c>
      <c r="J38" s="66" t="s">
        <v>906</v>
      </c>
      <c r="K38" s="63" t="s">
        <v>1116</v>
      </c>
      <c r="L38" s="63" t="s">
        <v>940</v>
      </c>
      <c r="M38" s="63" t="s">
        <v>1111</v>
      </c>
      <c r="N38" s="68" t="s">
        <v>1097</v>
      </c>
      <c r="O38" s="63" t="s">
        <v>1097</v>
      </c>
      <c r="P38" s="63" t="s">
        <v>1117</v>
      </c>
      <c r="Q38" s="272" t="s">
        <v>295</v>
      </c>
      <c r="R38" s="273" t="s">
        <v>295</v>
      </c>
      <c r="S38" s="274" t="s">
        <v>1118</v>
      </c>
      <c r="T38" s="273" t="s">
        <v>295</v>
      </c>
      <c r="U38" s="273" t="s">
        <v>295</v>
      </c>
      <c r="V38" s="273" t="s">
        <v>295</v>
      </c>
      <c r="W38" s="273" t="s">
        <v>295</v>
      </c>
      <c r="X38" s="273" t="s">
        <v>295</v>
      </c>
      <c r="Y38" s="27"/>
      <c r="Z38" s="27"/>
      <c r="AA38" s="27"/>
      <c r="AB38" s="27"/>
      <c r="AC38" s="27"/>
      <c r="AD38" s="27"/>
      <c r="AE38" s="27"/>
      <c r="AF38" s="27"/>
    </row>
    <row r="39" spans="1:32" ht="39" customHeight="1" x14ac:dyDescent="0.25">
      <c r="A39" s="45" t="s">
        <v>295</v>
      </c>
      <c r="B39" s="35" t="s">
        <v>295</v>
      </c>
      <c r="C39" s="35" t="s">
        <v>295</v>
      </c>
      <c r="D39" s="35" t="s">
        <v>295</v>
      </c>
      <c r="E39" s="35" t="s">
        <v>295</v>
      </c>
      <c r="F39" s="35" t="s">
        <v>295</v>
      </c>
      <c r="G39" s="35" t="s">
        <v>295</v>
      </c>
      <c r="H39" s="35" t="s">
        <v>295</v>
      </c>
      <c r="I39" s="79">
        <v>34</v>
      </c>
      <c r="J39" s="67" t="s">
        <v>594</v>
      </c>
      <c r="K39" s="65" t="s">
        <v>1119</v>
      </c>
      <c r="L39" s="65" t="s">
        <v>921</v>
      </c>
      <c r="M39" s="65" t="s">
        <v>1111</v>
      </c>
      <c r="N39" s="68" t="s">
        <v>1120</v>
      </c>
      <c r="O39" s="65" t="s">
        <v>1121</v>
      </c>
      <c r="P39" s="65" t="s">
        <v>295</v>
      </c>
      <c r="Q39" s="45" t="s">
        <v>295</v>
      </c>
      <c r="R39" s="65" t="s">
        <v>295</v>
      </c>
      <c r="S39" s="65" t="s">
        <v>295</v>
      </c>
      <c r="T39" s="65" t="s">
        <v>295</v>
      </c>
      <c r="U39" s="65" t="s">
        <v>295</v>
      </c>
      <c r="V39" s="65" t="s">
        <v>295</v>
      </c>
      <c r="W39" s="65" t="s">
        <v>295</v>
      </c>
      <c r="X39" s="65" t="s">
        <v>295</v>
      </c>
      <c r="Y39" s="27"/>
      <c r="Z39" s="27"/>
      <c r="AA39" s="27"/>
      <c r="AB39" s="27"/>
      <c r="AC39" s="27"/>
      <c r="AD39" s="27"/>
      <c r="AE39" s="27"/>
      <c r="AF39" s="27"/>
    </row>
    <row r="40" spans="1:32" ht="42.75" customHeight="1" x14ac:dyDescent="0.25">
      <c r="A40" s="45" t="s">
        <v>295</v>
      </c>
      <c r="B40" s="37" t="s">
        <v>295</v>
      </c>
      <c r="C40" s="37" t="s">
        <v>295</v>
      </c>
      <c r="D40" s="37" t="s">
        <v>295</v>
      </c>
      <c r="E40" s="37" t="s">
        <v>295</v>
      </c>
      <c r="F40" s="37" t="s">
        <v>295</v>
      </c>
      <c r="G40" s="37" t="s">
        <v>295</v>
      </c>
      <c r="H40" s="37" t="s">
        <v>295</v>
      </c>
      <c r="I40" s="79">
        <v>35</v>
      </c>
      <c r="J40" s="81" t="s">
        <v>594</v>
      </c>
      <c r="K40" s="63" t="s">
        <v>1122</v>
      </c>
      <c r="L40" s="71" t="s">
        <v>921</v>
      </c>
      <c r="M40" s="71" t="s">
        <v>1111</v>
      </c>
      <c r="N40" s="100" t="s">
        <v>1123</v>
      </c>
      <c r="O40" s="63" t="s">
        <v>1097</v>
      </c>
      <c r="P40" s="63" t="s">
        <v>295</v>
      </c>
      <c r="Q40" s="45" t="s">
        <v>295</v>
      </c>
      <c r="R40" s="63" t="s">
        <v>295</v>
      </c>
      <c r="S40" s="63" t="s">
        <v>295</v>
      </c>
      <c r="T40" s="63" t="s">
        <v>295</v>
      </c>
      <c r="U40" s="63" t="s">
        <v>295</v>
      </c>
      <c r="V40" s="63" t="s">
        <v>295</v>
      </c>
      <c r="W40" s="63" t="s">
        <v>295</v>
      </c>
      <c r="X40" s="63" t="s">
        <v>295</v>
      </c>
      <c r="Y40" s="27"/>
      <c r="Z40" s="27"/>
      <c r="AA40" s="27"/>
      <c r="AB40" s="27"/>
      <c r="AC40" s="27"/>
      <c r="AD40" s="27"/>
      <c r="AE40" s="27"/>
      <c r="AF40" s="27"/>
    </row>
    <row r="41" spans="1:32" ht="49.5" customHeight="1" x14ac:dyDescent="0.25">
      <c r="A41" s="46" t="s">
        <v>295</v>
      </c>
      <c r="B41" s="39" t="s">
        <v>295</v>
      </c>
      <c r="C41" s="39" t="s">
        <v>295</v>
      </c>
      <c r="D41" s="39" t="s">
        <v>295</v>
      </c>
      <c r="E41" s="39" t="s">
        <v>295</v>
      </c>
      <c r="F41" s="39" t="s">
        <v>295</v>
      </c>
      <c r="G41" s="39" t="s">
        <v>295</v>
      </c>
      <c r="H41" s="39" t="s">
        <v>295</v>
      </c>
      <c r="I41" s="79">
        <v>36</v>
      </c>
      <c r="J41" s="80" t="s">
        <v>954</v>
      </c>
      <c r="K41" s="65" t="s">
        <v>1124</v>
      </c>
      <c r="L41" s="70" t="s">
        <v>912</v>
      </c>
      <c r="M41" s="70" t="s">
        <v>1111</v>
      </c>
      <c r="N41" s="107">
        <v>44866</v>
      </c>
      <c r="O41" s="70" t="s">
        <v>1125</v>
      </c>
      <c r="P41" s="70" t="s">
        <v>1126</v>
      </c>
      <c r="Q41" s="46" t="s">
        <v>295</v>
      </c>
      <c r="R41" s="70" t="s">
        <v>295</v>
      </c>
      <c r="S41" s="70" t="s">
        <v>295</v>
      </c>
      <c r="T41" s="70" t="s">
        <v>295</v>
      </c>
      <c r="U41" s="70" t="s">
        <v>295</v>
      </c>
      <c r="V41" s="70" t="s">
        <v>295</v>
      </c>
      <c r="W41" s="70" t="s">
        <v>295</v>
      </c>
      <c r="X41" s="70" t="s">
        <v>295</v>
      </c>
      <c r="Y41" s="27"/>
      <c r="Z41" s="27"/>
      <c r="AA41" s="27"/>
      <c r="AB41" s="27"/>
      <c r="AC41" s="27"/>
      <c r="AD41" s="27"/>
      <c r="AE41" s="27"/>
      <c r="AF41" s="27"/>
    </row>
    <row r="42" spans="1:32" ht="39" customHeight="1" x14ac:dyDescent="0.25">
      <c r="A42" s="46" t="s">
        <v>295</v>
      </c>
      <c r="B42" s="40" t="s">
        <v>295</v>
      </c>
      <c r="C42" s="40" t="s">
        <v>295</v>
      </c>
      <c r="D42" s="40" t="s">
        <v>295</v>
      </c>
      <c r="E42" s="40" t="s">
        <v>295</v>
      </c>
      <c r="F42" s="40" t="s">
        <v>295</v>
      </c>
      <c r="G42" s="40" t="s">
        <v>295</v>
      </c>
      <c r="H42" s="40" t="s">
        <v>295</v>
      </c>
      <c r="I42" s="79">
        <v>37</v>
      </c>
      <c r="J42" s="81" t="s">
        <v>1127</v>
      </c>
      <c r="K42" s="63" t="s">
        <v>1128</v>
      </c>
      <c r="L42" s="71" t="s">
        <v>921</v>
      </c>
      <c r="M42" s="71" t="s">
        <v>1111</v>
      </c>
      <c r="N42" s="107">
        <v>44866</v>
      </c>
      <c r="O42" s="71" t="s">
        <v>1097</v>
      </c>
      <c r="P42" s="71" t="s">
        <v>1129</v>
      </c>
      <c r="Q42" s="46" t="s">
        <v>295</v>
      </c>
      <c r="R42" s="71" t="s">
        <v>295</v>
      </c>
      <c r="S42" s="71" t="s">
        <v>295</v>
      </c>
      <c r="T42" s="71" t="s">
        <v>295</v>
      </c>
      <c r="U42" s="71" t="s">
        <v>295</v>
      </c>
      <c r="V42" s="71" t="s">
        <v>295</v>
      </c>
      <c r="W42" s="71" t="s">
        <v>295</v>
      </c>
      <c r="X42" s="71" t="s">
        <v>295</v>
      </c>
      <c r="Y42" s="27"/>
      <c r="Z42" s="27"/>
      <c r="AA42" s="27"/>
      <c r="AB42" s="27"/>
      <c r="AC42" s="27"/>
      <c r="AD42" s="27"/>
      <c r="AE42" s="27"/>
      <c r="AF42" s="27"/>
    </row>
    <row r="43" spans="1:32" ht="48" customHeight="1" x14ac:dyDescent="0.25">
      <c r="A43" s="45" t="s">
        <v>295</v>
      </c>
      <c r="B43" s="35" t="s">
        <v>295</v>
      </c>
      <c r="C43" s="35" t="s">
        <v>295</v>
      </c>
      <c r="D43" s="35" t="s">
        <v>295</v>
      </c>
      <c r="E43" s="35" t="s">
        <v>295</v>
      </c>
      <c r="F43" s="35" t="s">
        <v>295</v>
      </c>
      <c r="G43" s="35" t="s">
        <v>295</v>
      </c>
      <c r="H43" s="35" t="s">
        <v>295</v>
      </c>
      <c r="I43" s="69">
        <v>38</v>
      </c>
      <c r="J43" s="80" t="s">
        <v>1130</v>
      </c>
      <c r="K43" s="99" t="s">
        <v>1131</v>
      </c>
      <c r="L43" s="70" t="s">
        <v>1132</v>
      </c>
      <c r="M43" s="65" t="s">
        <v>1111</v>
      </c>
      <c r="N43" s="95">
        <v>44866</v>
      </c>
      <c r="O43" s="65" t="s">
        <v>1097</v>
      </c>
      <c r="P43" s="65" t="s">
        <v>1133</v>
      </c>
      <c r="Q43" s="45" t="s">
        <v>295</v>
      </c>
      <c r="R43" s="65" t="s">
        <v>295</v>
      </c>
      <c r="S43" s="65" t="s">
        <v>295</v>
      </c>
      <c r="T43" s="65" t="s">
        <v>295</v>
      </c>
      <c r="U43" s="65" t="s">
        <v>295</v>
      </c>
      <c r="V43" s="65" t="s">
        <v>295</v>
      </c>
      <c r="W43" s="65" t="s">
        <v>295</v>
      </c>
      <c r="X43" s="65" t="s">
        <v>295</v>
      </c>
      <c r="Y43" s="27"/>
      <c r="Z43" s="27"/>
      <c r="AA43" s="27"/>
      <c r="AB43" s="27"/>
      <c r="AC43" s="27"/>
      <c r="AD43" s="27"/>
      <c r="AE43" s="27"/>
      <c r="AF43" s="27"/>
    </row>
    <row r="44" spans="1:32" ht="41.4" x14ac:dyDescent="0.25">
      <c r="A44" s="45" t="s">
        <v>295</v>
      </c>
      <c r="B44" s="37" t="s">
        <v>295</v>
      </c>
      <c r="C44" s="37" t="s">
        <v>295</v>
      </c>
      <c r="D44" s="37" t="s">
        <v>295</v>
      </c>
      <c r="E44" s="37" t="s">
        <v>295</v>
      </c>
      <c r="F44" s="37" t="s">
        <v>295</v>
      </c>
      <c r="G44" s="37" t="s">
        <v>295</v>
      </c>
      <c r="H44" s="37" t="s">
        <v>295</v>
      </c>
      <c r="I44" s="109">
        <v>39</v>
      </c>
      <c r="J44" s="66" t="s">
        <v>1134</v>
      </c>
      <c r="K44" s="63" t="s">
        <v>1135</v>
      </c>
      <c r="L44" s="63" t="s">
        <v>1136</v>
      </c>
      <c r="M44" s="63" t="s">
        <v>1137</v>
      </c>
      <c r="N44" s="76" t="s">
        <v>1138</v>
      </c>
      <c r="O44" s="63" t="s">
        <v>1139</v>
      </c>
      <c r="P44" s="63" t="s">
        <v>295</v>
      </c>
      <c r="Q44" s="111" t="s">
        <v>295</v>
      </c>
      <c r="R44" s="63" t="s">
        <v>295</v>
      </c>
      <c r="S44" s="63" t="s">
        <v>295</v>
      </c>
      <c r="T44" s="63" t="s">
        <v>295</v>
      </c>
      <c r="U44" s="63" t="s">
        <v>295</v>
      </c>
      <c r="V44" s="63" t="s">
        <v>295</v>
      </c>
      <c r="W44" s="63" t="s">
        <v>295</v>
      </c>
      <c r="X44" s="63" t="s">
        <v>295</v>
      </c>
      <c r="Y44" s="27"/>
      <c r="Z44" s="27"/>
      <c r="AA44" s="27"/>
      <c r="AB44" s="27"/>
      <c r="AC44" s="27"/>
      <c r="AD44" s="27"/>
      <c r="AE44" s="27"/>
      <c r="AF44" s="27"/>
    </row>
    <row r="45" spans="1:32" ht="96.6" x14ac:dyDescent="0.25">
      <c r="A45" s="27"/>
      <c r="B45" s="27"/>
      <c r="C45" s="27"/>
      <c r="D45" s="27"/>
      <c r="E45" s="27"/>
      <c r="F45" s="27"/>
      <c r="G45" s="27"/>
      <c r="H45" s="27"/>
      <c r="I45" s="110">
        <v>40</v>
      </c>
      <c r="J45" s="67" t="s">
        <v>1140</v>
      </c>
      <c r="K45" s="65" t="s">
        <v>1141</v>
      </c>
      <c r="L45" s="65" t="s">
        <v>426</v>
      </c>
      <c r="M45" s="65" t="s">
        <v>1137</v>
      </c>
      <c r="N45" s="112">
        <v>44958</v>
      </c>
      <c r="O45" s="65" t="s">
        <v>1139</v>
      </c>
      <c r="P45" s="65" t="s">
        <v>1142</v>
      </c>
      <c r="Q45" s="27"/>
      <c r="R45" s="103"/>
      <c r="S45" s="103"/>
      <c r="T45" s="103"/>
      <c r="U45" s="103"/>
      <c r="V45" s="103"/>
      <c r="W45" s="103"/>
      <c r="X45" s="103"/>
      <c r="Y45" s="27"/>
      <c r="Z45" s="27"/>
      <c r="AA45" s="27"/>
      <c r="AB45" s="27"/>
      <c r="AC45" s="27"/>
      <c r="AD45" s="27"/>
      <c r="AE45" s="27"/>
      <c r="AF45" s="27"/>
    </row>
    <row r="46" spans="1:32" ht="55.2" x14ac:dyDescent="0.25">
      <c r="A46" s="27"/>
      <c r="B46" s="27"/>
      <c r="C46" s="27"/>
      <c r="D46" s="27"/>
      <c r="E46" s="27"/>
      <c r="F46" s="27"/>
      <c r="G46" s="27"/>
      <c r="H46" s="27"/>
      <c r="I46" s="110">
        <v>41</v>
      </c>
      <c r="J46" s="67" t="s">
        <v>1143</v>
      </c>
      <c r="K46" s="65" t="s">
        <v>1144</v>
      </c>
      <c r="L46" s="65" t="s">
        <v>1136</v>
      </c>
      <c r="M46" s="65" t="s">
        <v>1139</v>
      </c>
      <c r="N46" s="72" t="s">
        <v>1138</v>
      </c>
      <c r="O46" s="65" t="s">
        <v>1139</v>
      </c>
      <c r="P46" s="65" t="s">
        <v>1145</v>
      </c>
      <c r="Q46" s="27"/>
      <c r="R46" s="103"/>
      <c r="S46" s="103"/>
      <c r="T46" s="103"/>
      <c r="U46" s="103"/>
      <c r="V46" s="103"/>
      <c r="W46" s="103"/>
      <c r="X46" s="103"/>
      <c r="Y46" s="27"/>
      <c r="Z46" s="27"/>
      <c r="AA46" s="27"/>
      <c r="AB46" s="27"/>
      <c r="AC46" s="27"/>
      <c r="AD46" s="27"/>
      <c r="AE46" s="27"/>
      <c r="AF46" s="27"/>
    </row>
    <row r="47" spans="1:32" ht="69" x14ac:dyDescent="0.25">
      <c r="A47" s="27"/>
      <c r="B47" s="27"/>
      <c r="C47" s="27"/>
      <c r="D47" s="27"/>
      <c r="E47" s="27"/>
      <c r="F47" s="27"/>
      <c r="G47" s="27"/>
      <c r="H47" s="27"/>
      <c r="I47" s="110">
        <v>42</v>
      </c>
      <c r="J47" s="67" t="s">
        <v>1146</v>
      </c>
      <c r="K47" s="65" t="s">
        <v>1147</v>
      </c>
      <c r="L47" s="65" t="s">
        <v>1148</v>
      </c>
      <c r="M47" s="65" t="s">
        <v>1139</v>
      </c>
      <c r="N47" s="112" t="s">
        <v>1149</v>
      </c>
      <c r="O47" s="65" t="s">
        <v>1149</v>
      </c>
      <c r="P47" s="65" t="s">
        <v>1150</v>
      </c>
      <c r="Q47" s="27"/>
      <c r="R47" s="103"/>
      <c r="S47" s="103"/>
      <c r="T47" s="103"/>
      <c r="U47" s="103"/>
      <c r="V47" s="103"/>
      <c r="W47" s="103"/>
      <c r="X47" s="103"/>
      <c r="Y47" s="27"/>
      <c r="Z47" s="27"/>
      <c r="AA47" s="27"/>
      <c r="AB47" s="27"/>
      <c r="AC47" s="27"/>
      <c r="AD47" s="27"/>
      <c r="AE47" s="27"/>
      <c r="AF47" s="27"/>
    </row>
    <row r="48" spans="1:32" ht="51.75" customHeight="1" x14ac:dyDescent="0.25">
      <c r="A48" s="27"/>
      <c r="B48" s="27"/>
      <c r="C48" s="27"/>
      <c r="D48" s="27"/>
      <c r="E48" s="27"/>
      <c r="F48" s="27"/>
      <c r="G48" s="27"/>
      <c r="H48" s="27"/>
      <c r="I48" s="110">
        <v>43</v>
      </c>
      <c r="J48" s="67" t="s">
        <v>1134</v>
      </c>
      <c r="K48" s="65" t="s">
        <v>1151</v>
      </c>
      <c r="L48" s="65" t="s">
        <v>549</v>
      </c>
      <c r="M48" s="65" t="s">
        <v>1139</v>
      </c>
      <c r="N48" s="112">
        <v>44958</v>
      </c>
      <c r="O48" s="96">
        <v>44958</v>
      </c>
      <c r="P48" s="65"/>
      <c r="Q48" s="27"/>
      <c r="R48" s="103"/>
      <c r="S48" s="103"/>
      <c r="T48" s="103"/>
      <c r="U48" s="103"/>
      <c r="V48" s="103"/>
      <c r="W48" s="103"/>
      <c r="X48" s="103"/>
      <c r="Y48" s="27"/>
      <c r="Z48" s="27"/>
      <c r="AA48" s="27"/>
      <c r="AB48" s="27"/>
      <c r="AC48" s="27"/>
      <c r="AD48" s="27"/>
      <c r="AE48" s="27"/>
      <c r="AF48" s="27"/>
    </row>
    <row r="49" spans="1:32" ht="151.80000000000001" x14ac:dyDescent="0.25">
      <c r="A49" s="27"/>
      <c r="B49" s="27"/>
      <c r="C49" s="27"/>
      <c r="D49" s="27"/>
      <c r="E49" s="27"/>
      <c r="F49" s="27"/>
      <c r="G49" s="27"/>
      <c r="H49" s="27"/>
      <c r="I49" s="110">
        <v>44</v>
      </c>
      <c r="J49" s="67" t="s">
        <v>1152</v>
      </c>
      <c r="K49" s="65" t="s">
        <v>1153</v>
      </c>
      <c r="L49" s="65" t="s">
        <v>915</v>
      </c>
      <c r="M49" s="65" t="s">
        <v>1139</v>
      </c>
      <c r="N49" s="72" t="s">
        <v>1154</v>
      </c>
      <c r="O49" s="65" t="s">
        <v>1149</v>
      </c>
      <c r="P49" s="65" t="s">
        <v>1155</v>
      </c>
      <c r="Q49" s="27"/>
      <c r="R49" s="103"/>
      <c r="S49" s="103"/>
      <c r="T49" s="103"/>
      <c r="U49" s="103"/>
      <c r="V49" s="103"/>
      <c r="W49" s="103"/>
      <c r="X49" s="103"/>
      <c r="Y49" s="27"/>
      <c r="Z49" s="27"/>
      <c r="AA49" s="27"/>
      <c r="AB49" s="27"/>
      <c r="AC49" s="27"/>
      <c r="AD49" s="27"/>
      <c r="AE49" s="27"/>
      <c r="AF49" s="27"/>
    </row>
    <row r="50" spans="1:32" ht="41.4" x14ac:dyDescent="0.25">
      <c r="A50" s="27"/>
      <c r="B50" s="27"/>
      <c r="C50" s="27"/>
      <c r="D50" s="27"/>
      <c r="E50" s="27"/>
      <c r="F50" s="27"/>
      <c r="G50" s="27"/>
      <c r="H50" s="27"/>
      <c r="I50" s="110">
        <v>45</v>
      </c>
      <c r="J50" s="67" t="s">
        <v>1156</v>
      </c>
      <c r="K50" s="65" t="s">
        <v>1157</v>
      </c>
      <c r="L50" s="65" t="s">
        <v>1136</v>
      </c>
      <c r="M50" s="65" t="s">
        <v>1149</v>
      </c>
      <c r="N50" s="112">
        <v>45017</v>
      </c>
      <c r="O50" s="65"/>
      <c r="P50" s="65"/>
      <c r="Q50" s="27"/>
      <c r="R50" s="103"/>
      <c r="S50" s="103"/>
      <c r="T50" s="103"/>
      <c r="U50" s="103"/>
      <c r="V50" s="103"/>
      <c r="W50" s="103"/>
      <c r="X50" s="103"/>
      <c r="Y50" s="27"/>
      <c r="Z50" s="27"/>
      <c r="AA50" s="27"/>
      <c r="AB50" s="27"/>
      <c r="AC50" s="27"/>
      <c r="AD50" s="27"/>
      <c r="AE50" s="27"/>
      <c r="AF50" s="27"/>
    </row>
    <row r="51" spans="1:32" ht="55.2" x14ac:dyDescent="0.25">
      <c r="A51" s="27"/>
      <c r="B51" s="27"/>
      <c r="C51" s="27"/>
      <c r="D51" s="27"/>
      <c r="E51" s="27"/>
      <c r="F51" s="27"/>
      <c r="G51" s="27"/>
      <c r="H51" s="27"/>
      <c r="I51" s="110">
        <v>46</v>
      </c>
      <c r="J51" s="67" t="s">
        <v>1158</v>
      </c>
      <c r="K51" s="65" t="s">
        <v>1159</v>
      </c>
      <c r="L51" s="65" t="s">
        <v>1045</v>
      </c>
      <c r="M51" s="65" t="s">
        <v>1149</v>
      </c>
      <c r="N51" s="72" t="s">
        <v>1160</v>
      </c>
      <c r="O51" s="65" t="s">
        <v>1160</v>
      </c>
      <c r="P51" s="65" t="s">
        <v>1161</v>
      </c>
      <c r="Q51" s="27"/>
      <c r="R51" s="103"/>
      <c r="S51" s="103"/>
      <c r="T51" s="103"/>
      <c r="U51" s="103"/>
      <c r="V51" s="103"/>
      <c r="W51" s="103"/>
      <c r="X51" s="103"/>
      <c r="Y51" s="27"/>
      <c r="Z51" s="27"/>
      <c r="AA51" s="27"/>
      <c r="AB51" s="27"/>
      <c r="AC51" s="27"/>
      <c r="AD51" s="27"/>
      <c r="AE51" s="27"/>
      <c r="AF51" s="27"/>
    </row>
    <row r="52" spans="1:32" ht="41.4" x14ac:dyDescent="0.25">
      <c r="A52" s="27"/>
      <c r="B52" s="27"/>
      <c r="C52" s="27"/>
      <c r="D52" s="27"/>
      <c r="E52" s="27"/>
      <c r="F52" s="27"/>
      <c r="G52" s="27"/>
      <c r="H52" s="27"/>
      <c r="I52" s="110">
        <v>47</v>
      </c>
      <c r="J52" s="67" t="s">
        <v>1162</v>
      </c>
      <c r="K52" s="65" t="s">
        <v>1163</v>
      </c>
      <c r="L52" s="65" t="s">
        <v>1136</v>
      </c>
      <c r="M52" s="65" t="s">
        <v>1149</v>
      </c>
      <c r="N52" s="112">
        <v>44986</v>
      </c>
      <c r="O52" s="65" t="s">
        <v>1149</v>
      </c>
      <c r="P52" s="65" t="s">
        <v>1164</v>
      </c>
      <c r="Q52" s="27"/>
      <c r="R52" s="103"/>
      <c r="S52" s="103"/>
      <c r="T52" s="103"/>
      <c r="U52" s="103"/>
      <c r="V52" s="103"/>
      <c r="W52" s="103"/>
      <c r="X52" s="103"/>
      <c r="Y52" s="27"/>
      <c r="Z52" s="27"/>
      <c r="AA52" s="27"/>
      <c r="AB52" s="27"/>
      <c r="AC52" s="27"/>
      <c r="AD52" s="27"/>
      <c r="AE52" s="27"/>
      <c r="AF52" s="27"/>
    </row>
    <row r="53" spans="1:32" ht="96.6" x14ac:dyDescent="0.25">
      <c r="A53" s="27"/>
      <c r="B53" s="27"/>
      <c r="C53" s="27"/>
      <c r="D53" s="27"/>
      <c r="E53" s="27"/>
      <c r="F53" s="27"/>
      <c r="G53" s="27"/>
      <c r="H53" s="27"/>
      <c r="I53" s="110">
        <v>48</v>
      </c>
      <c r="J53" s="67" t="s">
        <v>1165</v>
      </c>
      <c r="K53" s="65" t="s">
        <v>1166</v>
      </c>
      <c r="L53" s="65" t="s">
        <v>1167</v>
      </c>
      <c r="M53" s="65" t="s">
        <v>1149</v>
      </c>
      <c r="N53" s="77" t="s">
        <v>1168</v>
      </c>
      <c r="O53" s="65"/>
      <c r="P53" s="65" t="s">
        <v>1169</v>
      </c>
      <c r="Q53" s="27"/>
      <c r="R53" s="103"/>
      <c r="S53" s="103"/>
      <c r="T53" s="103"/>
      <c r="U53" s="103"/>
      <c r="V53" s="103"/>
      <c r="W53" s="103"/>
      <c r="X53" s="103"/>
      <c r="Y53" s="27"/>
      <c r="Z53" s="27"/>
      <c r="AA53" s="27"/>
      <c r="AB53" s="27"/>
      <c r="AC53" s="27"/>
      <c r="AD53" s="27"/>
      <c r="AE53" s="27"/>
      <c r="AF53" s="27"/>
    </row>
    <row r="54" spans="1:32" ht="41.4" x14ac:dyDescent="0.25">
      <c r="A54" s="27"/>
      <c r="B54" s="27"/>
      <c r="C54" s="27"/>
      <c r="D54" s="27"/>
      <c r="E54" s="27"/>
      <c r="F54" s="27"/>
      <c r="G54" s="27"/>
      <c r="H54" s="27"/>
      <c r="I54" s="110">
        <v>49</v>
      </c>
      <c r="J54" s="67" t="s">
        <v>1165</v>
      </c>
      <c r="K54" s="65" t="s">
        <v>1170</v>
      </c>
      <c r="L54" s="65" t="s">
        <v>1167</v>
      </c>
      <c r="M54" s="65" t="s">
        <v>1149</v>
      </c>
      <c r="N54" s="112">
        <v>45017</v>
      </c>
      <c r="O54" s="65" t="s">
        <v>1171</v>
      </c>
      <c r="P54" s="65" t="s">
        <v>1172</v>
      </c>
      <c r="Q54" s="27"/>
      <c r="R54" s="103"/>
      <c r="S54" s="103"/>
      <c r="T54" s="103"/>
      <c r="U54" s="103"/>
      <c r="V54" s="103"/>
      <c r="W54" s="103"/>
      <c r="X54" s="103"/>
      <c r="Y54" s="27"/>
      <c r="Z54" s="27"/>
      <c r="AA54" s="27"/>
      <c r="AB54" s="27"/>
      <c r="AC54" s="27"/>
      <c r="AD54" s="27"/>
      <c r="AE54" s="27"/>
      <c r="AF54" s="27"/>
    </row>
    <row r="55" spans="1:32" ht="55.2" x14ac:dyDescent="0.25">
      <c r="A55" s="27"/>
      <c r="B55" s="27"/>
      <c r="C55" s="27"/>
      <c r="D55" s="27"/>
      <c r="E55" s="27"/>
      <c r="F55" s="27"/>
      <c r="G55" s="27"/>
      <c r="H55" s="27"/>
      <c r="I55" s="110">
        <v>50</v>
      </c>
      <c r="J55" s="67" t="s">
        <v>1165</v>
      </c>
      <c r="K55" s="65" t="s">
        <v>1173</v>
      </c>
      <c r="L55" s="65" t="s">
        <v>915</v>
      </c>
      <c r="M55" s="65" t="s">
        <v>1149</v>
      </c>
      <c r="N55" s="72" t="s">
        <v>1171</v>
      </c>
      <c r="O55" s="65" t="s">
        <v>1171</v>
      </c>
      <c r="P55" s="65" t="s">
        <v>1172</v>
      </c>
      <c r="Q55" s="27"/>
      <c r="R55" s="103"/>
      <c r="S55" s="103"/>
      <c r="T55" s="103"/>
      <c r="U55" s="103"/>
      <c r="V55" s="103"/>
      <c r="W55" s="103"/>
      <c r="X55" s="103"/>
      <c r="Y55" s="27"/>
      <c r="Z55" s="27"/>
      <c r="AA55" s="27"/>
      <c r="AB55" s="27"/>
      <c r="AC55" s="27"/>
      <c r="AD55" s="27"/>
      <c r="AE55" s="27"/>
      <c r="AF55" s="27"/>
    </row>
    <row r="56" spans="1:32" ht="55.2" x14ac:dyDescent="0.25">
      <c r="A56" s="27"/>
      <c r="B56" s="27"/>
      <c r="C56" s="27"/>
      <c r="D56" s="27"/>
      <c r="E56" s="27"/>
      <c r="F56" s="27"/>
      <c r="G56" s="27"/>
      <c r="H56" s="27"/>
      <c r="I56" s="110">
        <v>51</v>
      </c>
      <c r="J56" s="67" t="s">
        <v>1174</v>
      </c>
      <c r="K56" s="65" t="s">
        <v>1175</v>
      </c>
      <c r="L56" s="65" t="s">
        <v>508</v>
      </c>
      <c r="M56" s="65" t="s">
        <v>1149</v>
      </c>
      <c r="N56" s="72" t="s">
        <v>1171</v>
      </c>
      <c r="O56" s="65" t="s">
        <v>1171</v>
      </c>
      <c r="P56" s="65" t="s">
        <v>1176</v>
      </c>
      <c r="Q56" s="27"/>
      <c r="R56" s="103"/>
      <c r="S56" s="103"/>
      <c r="T56" s="103"/>
      <c r="U56" s="103"/>
      <c r="V56" s="103"/>
      <c r="W56" s="103"/>
      <c r="X56" s="103"/>
      <c r="Y56" s="27"/>
      <c r="Z56" s="27"/>
      <c r="AA56" s="27"/>
      <c r="AB56" s="27"/>
      <c r="AC56" s="27"/>
      <c r="AD56" s="27"/>
      <c r="AE56" s="27"/>
      <c r="AF56" s="27"/>
    </row>
    <row r="57" spans="1:32" ht="41.4" x14ac:dyDescent="0.25">
      <c r="I57" s="113">
        <v>52</v>
      </c>
      <c r="J57" s="115" t="s">
        <v>1177</v>
      </c>
      <c r="K57" s="90" t="s">
        <v>1178</v>
      </c>
      <c r="L57" s="90" t="s">
        <v>1136</v>
      </c>
      <c r="M57" s="90" t="s">
        <v>1149</v>
      </c>
      <c r="N57" s="127" t="s">
        <v>1149</v>
      </c>
      <c r="O57" s="90" t="s">
        <v>1149</v>
      </c>
      <c r="P57" s="90" t="s">
        <v>1179</v>
      </c>
      <c r="R57" s="128"/>
      <c r="S57" s="128"/>
      <c r="T57" s="128"/>
      <c r="U57" s="128"/>
      <c r="V57" s="128"/>
      <c r="W57" s="128"/>
      <c r="X57" s="128"/>
    </row>
    <row r="58" spans="1:32" ht="55.2" x14ac:dyDescent="0.25">
      <c r="I58" s="113">
        <v>53</v>
      </c>
      <c r="J58" s="115" t="s">
        <v>1140</v>
      </c>
      <c r="K58" s="90" t="s">
        <v>1180</v>
      </c>
      <c r="L58" s="90" t="s">
        <v>1136</v>
      </c>
      <c r="M58" s="90" t="s">
        <v>1160</v>
      </c>
      <c r="N58" s="127" t="s">
        <v>1171</v>
      </c>
      <c r="O58" s="90" t="s">
        <v>1171</v>
      </c>
      <c r="P58" s="90"/>
      <c r="R58" s="128"/>
      <c r="S58" s="128"/>
      <c r="T58" s="128"/>
      <c r="U58" s="128"/>
      <c r="V58" s="128"/>
      <c r="W58" s="128"/>
      <c r="X58" s="128"/>
    </row>
    <row r="59" spans="1:32" ht="96.6" x14ac:dyDescent="0.25">
      <c r="I59" s="114">
        <v>54</v>
      </c>
      <c r="J59" s="116" t="s">
        <v>1140</v>
      </c>
      <c r="K59" s="90" t="s">
        <v>1181</v>
      </c>
      <c r="L59" s="129" t="s">
        <v>508</v>
      </c>
      <c r="M59" s="90" t="s">
        <v>1160</v>
      </c>
      <c r="N59" s="127" t="s">
        <v>1171</v>
      </c>
      <c r="O59" s="90" t="s">
        <v>1171</v>
      </c>
      <c r="P59" s="129"/>
      <c r="R59" s="128"/>
      <c r="S59" s="128"/>
      <c r="T59" s="128"/>
      <c r="U59" s="128"/>
      <c r="V59" s="128"/>
      <c r="W59" s="128"/>
      <c r="X59" s="128"/>
    </row>
    <row r="60" spans="1:32" ht="207" x14ac:dyDescent="0.25">
      <c r="I60" s="114">
        <v>55</v>
      </c>
      <c r="J60" s="115" t="s">
        <v>1095</v>
      </c>
      <c r="K60" s="90" t="s">
        <v>1182</v>
      </c>
      <c r="L60" s="129" t="s">
        <v>1183</v>
      </c>
      <c r="M60" s="90" t="s">
        <v>1160</v>
      </c>
      <c r="N60" s="127" t="s">
        <v>1168</v>
      </c>
      <c r="O60" s="90" t="s">
        <v>1184</v>
      </c>
      <c r="P60" s="234" t="s">
        <v>1185</v>
      </c>
      <c r="R60" s="128"/>
      <c r="S60" s="128"/>
      <c r="T60" s="128"/>
      <c r="U60" s="128"/>
      <c r="V60" s="128"/>
      <c r="W60" s="128"/>
      <c r="X60" s="128"/>
    </row>
    <row r="61" spans="1:32" ht="69" x14ac:dyDescent="0.25">
      <c r="I61" s="114">
        <v>56</v>
      </c>
      <c r="J61" s="115" t="s">
        <v>1040</v>
      </c>
      <c r="K61" s="90" t="s">
        <v>1186</v>
      </c>
      <c r="L61" s="129" t="s">
        <v>1136</v>
      </c>
      <c r="M61" s="90" t="s">
        <v>1160</v>
      </c>
      <c r="N61" s="127" t="s">
        <v>1171</v>
      </c>
      <c r="O61" s="90" t="s">
        <v>1187</v>
      </c>
      <c r="P61" s="90" t="s">
        <v>1188</v>
      </c>
      <c r="R61" s="128"/>
      <c r="S61" s="128"/>
      <c r="T61" s="128"/>
      <c r="U61" s="128"/>
      <c r="V61" s="128"/>
      <c r="W61" s="128"/>
      <c r="X61" s="128"/>
    </row>
    <row r="62" spans="1:32" ht="82.8" x14ac:dyDescent="0.25">
      <c r="I62" s="114">
        <v>57</v>
      </c>
      <c r="J62" s="115" t="s">
        <v>1140</v>
      </c>
      <c r="K62" s="90" t="s">
        <v>1189</v>
      </c>
      <c r="L62" s="129" t="s">
        <v>1136</v>
      </c>
      <c r="M62" s="90" t="s">
        <v>1160</v>
      </c>
      <c r="N62" s="127" t="s">
        <v>1171</v>
      </c>
      <c r="O62" s="90" t="s">
        <v>1171</v>
      </c>
      <c r="P62" s="90" t="s">
        <v>1190</v>
      </c>
      <c r="R62" s="128"/>
      <c r="S62" s="128"/>
      <c r="T62" s="128"/>
      <c r="U62" s="128"/>
      <c r="V62" s="128"/>
      <c r="W62" s="128"/>
      <c r="X62" s="128"/>
    </row>
    <row r="63" spans="1:32" ht="82.8" x14ac:dyDescent="0.25">
      <c r="I63" s="114">
        <v>58</v>
      </c>
      <c r="J63" s="115" t="s">
        <v>1152</v>
      </c>
      <c r="K63" s="90" t="s">
        <v>1191</v>
      </c>
      <c r="L63" s="129" t="s">
        <v>549</v>
      </c>
      <c r="M63" s="90" t="s">
        <v>1160</v>
      </c>
      <c r="N63" s="127" t="s">
        <v>1171</v>
      </c>
      <c r="O63" s="90" t="s">
        <v>1171</v>
      </c>
      <c r="P63" s="129"/>
      <c r="R63" s="128"/>
      <c r="S63" s="128"/>
      <c r="T63" s="128"/>
      <c r="U63" s="128"/>
      <c r="V63" s="128"/>
      <c r="W63" s="128"/>
      <c r="X63" s="128"/>
    </row>
    <row r="64" spans="1:32" ht="151.80000000000001" x14ac:dyDescent="0.25">
      <c r="I64" s="114">
        <v>59</v>
      </c>
      <c r="J64" s="116" t="s">
        <v>1165</v>
      </c>
      <c r="K64" s="90" t="s">
        <v>1192</v>
      </c>
      <c r="L64" s="90" t="s">
        <v>1193</v>
      </c>
      <c r="M64" s="90" t="s">
        <v>1171</v>
      </c>
      <c r="N64" s="127" t="s">
        <v>1168</v>
      </c>
      <c r="O64" s="90" t="s">
        <v>1194</v>
      </c>
      <c r="P64" s="90" t="s">
        <v>1195</v>
      </c>
      <c r="R64" s="128"/>
      <c r="S64" s="128"/>
      <c r="T64" s="128"/>
      <c r="U64" s="128"/>
      <c r="V64" s="128"/>
      <c r="W64" s="128"/>
      <c r="X64" s="128"/>
    </row>
    <row r="65" spans="9:16" ht="41.4" x14ac:dyDescent="0.25">
      <c r="I65" s="114">
        <v>60</v>
      </c>
      <c r="J65" s="116" t="s">
        <v>591</v>
      </c>
      <c r="K65" s="90" t="s">
        <v>1196</v>
      </c>
      <c r="L65" s="90" t="s">
        <v>508</v>
      </c>
      <c r="M65" s="90" t="s">
        <v>1171</v>
      </c>
      <c r="N65" s="127" t="s">
        <v>1168</v>
      </c>
      <c r="O65" s="90" t="s">
        <v>1194</v>
      </c>
      <c r="P65" s="90"/>
    </row>
    <row r="66" spans="9:16" ht="96" customHeight="1" x14ac:dyDescent="0.25">
      <c r="I66" s="114">
        <v>61</v>
      </c>
      <c r="J66" s="116" t="s">
        <v>1140</v>
      </c>
      <c r="K66" s="90" t="s">
        <v>1197</v>
      </c>
      <c r="L66" s="90" t="s">
        <v>467</v>
      </c>
      <c r="M66" s="90" t="s">
        <v>1171</v>
      </c>
      <c r="N66" s="127" t="s">
        <v>1171</v>
      </c>
      <c r="O66" s="90" t="s">
        <v>1171</v>
      </c>
      <c r="P66" s="90" t="s">
        <v>1198</v>
      </c>
    </row>
    <row r="67" spans="9:16" ht="82.8" x14ac:dyDescent="0.25">
      <c r="I67" s="114">
        <v>62</v>
      </c>
      <c r="J67" s="116" t="s">
        <v>1140</v>
      </c>
      <c r="K67" s="90" t="s">
        <v>1199</v>
      </c>
      <c r="L67" s="90" t="s">
        <v>1167</v>
      </c>
      <c r="M67" s="90" t="s">
        <v>1171</v>
      </c>
      <c r="N67" s="130" t="s">
        <v>1168</v>
      </c>
      <c r="O67" s="90"/>
      <c r="P67" s="90" t="s">
        <v>1200</v>
      </c>
    </row>
    <row r="68" spans="9:16" ht="110.4" x14ac:dyDescent="0.25">
      <c r="I68" s="114">
        <v>63</v>
      </c>
      <c r="J68" s="116" t="s">
        <v>1152</v>
      </c>
      <c r="K68" s="90" t="s">
        <v>1201</v>
      </c>
      <c r="L68" s="90" t="s">
        <v>549</v>
      </c>
      <c r="M68" s="90" t="s">
        <v>1171</v>
      </c>
      <c r="N68" s="127" t="s">
        <v>495</v>
      </c>
      <c r="O68" s="90" t="s">
        <v>1194</v>
      </c>
      <c r="P68" s="90" t="s">
        <v>1202</v>
      </c>
    </row>
    <row r="69" spans="9:16" ht="96.6" x14ac:dyDescent="0.25">
      <c r="I69" s="114">
        <v>64</v>
      </c>
      <c r="J69" s="116" t="s">
        <v>1203</v>
      </c>
      <c r="K69" s="90" t="s">
        <v>1204</v>
      </c>
      <c r="L69" s="90" t="s">
        <v>915</v>
      </c>
      <c r="M69" s="90" t="s">
        <v>1171</v>
      </c>
      <c r="N69" s="127" t="s">
        <v>1168</v>
      </c>
      <c r="O69" s="90" t="s">
        <v>1194</v>
      </c>
      <c r="P69" s="237" t="s">
        <v>1205</v>
      </c>
    </row>
    <row r="70" spans="9:16" ht="96.6" x14ac:dyDescent="0.25">
      <c r="I70" s="114">
        <v>65</v>
      </c>
      <c r="J70" s="115" t="s">
        <v>386</v>
      </c>
      <c r="K70" s="90" t="s">
        <v>1206</v>
      </c>
      <c r="L70" s="90" t="s">
        <v>508</v>
      </c>
      <c r="M70" s="90" t="s">
        <v>1171</v>
      </c>
      <c r="N70" s="130" t="s">
        <v>1207</v>
      </c>
      <c r="O70" s="236"/>
      <c r="P70" s="235" t="s">
        <v>1208</v>
      </c>
    </row>
    <row r="71" spans="9:16" ht="69" x14ac:dyDescent="0.25">
      <c r="I71" s="114">
        <v>66</v>
      </c>
      <c r="J71" s="115" t="s">
        <v>1209</v>
      </c>
      <c r="K71" s="229" t="s">
        <v>1210</v>
      </c>
      <c r="L71" s="90" t="s">
        <v>1211</v>
      </c>
      <c r="M71" s="90" t="s">
        <v>1194</v>
      </c>
      <c r="N71" s="127" t="s">
        <v>1212</v>
      </c>
      <c r="O71" s="90" t="s">
        <v>1046</v>
      </c>
      <c r="P71" s="238" t="s">
        <v>1213</v>
      </c>
    </row>
    <row r="72" spans="9:16" ht="69" x14ac:dyDescent="0.25">
      <c r="I72" s="114">
        <v>67</v>
      </c>
      <c r="J72" s="240" t="s">
        <v>1214</v>
      </c>
      <c r="K72" s="245" t="s">
        <v>1215</v>
      </c>
      <c r="L72" s="243" t="s">
        <v>1216</v>
      </c>
      <c r="M72" s="237" t="s">
        <v>1194</v>
      </c>
      <c r="N72" s="127" t="s">
        <v>1217</v>
      </c>
      <c r="O72" s="90" t="s">
        <v>1046</v>
      </c>
      <c r="P72" s="90" t="s">
        <v>1218</v>
      </c>
    </row>
    <row r="73" spans="9:16" ht="69" x14ac:dyDescent="0.25">
      <c r="I73" s="114">
        <v>68</v>
      </c>
      <c r="J73" s="240" t="s">
        <v>1219</v>
      </c>
      <c r="K73" s="245" t="s">
        <v>1220</v>
      </c>
      <c r="L73" s="244" t="s">
        <v>1221</v>
      </c>
      <c r="M73" s="241" t="s">
        <v>1194</v>
      </c>
      <c r="N73" s="242" t="s">
        <v>1222</v>
      </c>
      <c r="O73" s="90"/>
      <c r="P73" s="237" t="s">
        <v>1223</v>
      </c>
    </row>
    <row r="74" spans="9:16" ht="89.25" customHeight="1" x14ac:dyDescent="0.25">
      <c r="I74" s="114">
        <v>69</v>
      </c>
      <c r="J74" s="240" t="s">
        <v>1095</v>
      </c>
      <c r="K74" s="249" t="s">
        <v>1224</v>
      </c>
      <c r="L74" s="246" t="s">
        <v>1225</v>
      </c>
      <c r="M74" s="238" t="s">
        <v>1046</v>
      </c>
      <c r="N74" s="130" t="s">
        <v>1222</v>
      </c>
      <c r="O74" s="247"/>
      <c r="P74" s="252" t="s">
        <v>1226</v>
      </c>
    </row>
    <row r="75" spans="9:16" ht="79.5" customHeight="1" x14ac:dyDescent="0.25">
      <c r="I75" s="114">
        <v>70</v>
      </c>
      <c r="J75" s="240" t="s">
        <v>1227</v>
      </c>
      <c r="K75" s="245" t="s">
        <v>1228</v>
      </c>
      <c r="L75" s="243" t="s">
        <v>166</v>
      </c>
      <c r="M75" s="237" t="s">
        <v>1046</v>
      </c>
      <c r="N75" s="127" t="s">
        <v>1061</v>
      </c>
      <c r="O75" s="247" t="s">
        <v>1061</v>
      </c>
      <c r="P75" s="251" t="s">
        <v>1229</v>
      </c>
    </row>
    <row r="76" spans="9:16" ht="55.2" x14ac:dyDescent="0.25">
      <c r="I76" s="114">
        <v>71</v>
      </c>
      <c r="J76" s="240" t="s">
        <v>1227</v>
      </c>
      <c r="K76" s="245" t="s">
        <v>1230</v>
      </c>
      <c r="L76" s="256" t="s">
        <v>1231</v>
      </c>
      <c r="M76" s="257" t="s">
        <v>1046</v>
      </c>
      <c r="N76" s="253" t="s">
        <v>1061</v>
      </c>
      <c r="O76" s="129" t="s">
        <v>1061</v>
      </c>
      <c r="P76" s="239" t="s">
        <v>1202</v>
      </c>
    </row>
    <row r="77" spans="9:16" ht="55.2" x14ac:dyDescent="0.25">
      <c r="I77" s="114">
        <v>72</v>
      </c>
      <c r="J77" s="240" t="s">
        <v>1227</v>
      </c>
      <c r="K77" s="255" t="s">
        <v>1232</v>
      </c>
      <c r="L77" s="250" t="s">
        <v>1233</v>
      </c>
      <c r="M77" s="241" t="s">
        <v>1061</v>
      </c>
      <c r="N77" s="258" t="s">
        <v>1070</v>
      </c>
      <c r="O77" s="129"/>
      <c r="P77" s="129"/>
    </row>
    <row r="78" spans="9:16" ht="55.2" x14ac:dyDescent="0.25">
      <c r="I78" s="114">
        <v>73</v>
      </c>
      <c r="J78" s="240" t="s">
        <v>1227</v>
      </c>
      <c r="K78" s="235" t="s">
        <v>1234</v>
      </c>
      <c r="L78" s="246" t="s">
        <v>1231</v>
      </c>
      <c r="M78" s="238" t="s">
        <v>1061</v>
      </c>
      <c r="N78" s="130" t="s">
        <v>1070</v>
      </c>
      <c r="O78" s="129"/>
      <c r="P78" s="129"/>
    </row>
    <row r="79" spans="9:16" ht="55.2" x14ac:dyDescent="0.25">
      <c r="I79" s="114">
        <v>74</v>
      </c>
      <c r="J79" s="240" t="s">
        <v>1227</v>
      </c>
      <c r="K79" s="254" t="s">
        <v>1235</v>
      </c>
      <c r="L79" s="248" t="s">
        <v>1236</v>
      </c>
      <c r="M79" s="90" t="s">
        <v>1061</v>
      </c>
      <c r="N79" s="130" t="s">
        <v>1070</v>
      </c>
      <c r="O79" s="129"/>
      <c r="P79" s="129"/>
    </row>
    <row r="80" spans="9:16" ht="41.4" x14ac:dyDescent="0.25">
      <c r="I80" s="114">
        <v>75</v>
      </c>
      <c r="J80" s="115" t="s">
        <v>161</v>
      </c>
      <c r="K80" s="278" t="s">
        <v>1237</v>
      </c>
      <c r="L80" s="90" t="s">
        <v>1238</v>
      </c>
      <c r="M80" s="90" t="s">
        <v>1070</v>
      </c>
      <c r="N80" s="48" t="s">
        <v>1239</v>
      </c>
      <c r="O80" s="129"/>
      <c r="P80" s="129"/>
    </row>
    <row r="81" spans="9:16" ht="55.2" x14ac:dyDescent="0.25">
      <c r="I81" s="114">
        <v>76</v>
      </c>
      <c r="J81" s="240" t="s">
        <v>1240</v>
      </c>
      <c r="K81" s="249" t="s">
        <v>1241</v>
      </c>
      <c r="L81" s="248" t="s">
        <v>166</v>
      </c>
      <c r="M81" s="90" t="s">
        <v>1070</v>
      </c>
      <c r="N81" s="48" t="s">
        <v>1239</v>
      </c>
      <c r="O81" s="129"/>
      <c r="P81" s="129"/>
    </row>
    <row r="82" spans="9:16" ht="82.8" x14ac:dyDescent="0.25">
      <c r="I82" s="277">
        <v>77</v>
      </c>
      <c r="J82" s="280" t="s">
        <v>1242</v>
      </c>
      <c r="K82" s="279" t="s">
        <v>1243</v>
      </c>
      <c r="L82" s="243" t="s">
        <v>1244</v>
      </c>
      <c r="M82" s="237" t="s">
        <v>1070</v>
      </c>
      <c r="N82" s="49" t="s">
        <v>1239</v>
      </c>
      <c r="O82" s="276"/>
      <c r="P82" s="276"/>
    </row>
    <row r="83" spans="9:16" ht="69" x14ac:dyDescent="0.25">
      <c r="I83" s="277">
        <v>78</v>
      </c>
      <c r="J83" s="283" t="s">
        <v>1242</v>
      </c>
      <c r="K83" s="279" t="s">
        <v>1245</v>
      </c>
      <c r="L83" s="281" t="s">
        <v>1246</v>
      </c>
      <c r="M83" s="219" t="s">
        <v>1070</v>
      </c>
      <c r="N83" s="282" t="s">
        <v>1239</v>
      </c>
      <c r="O83" s="47"/>
      <c r="P83" s="47"/>
    </row>
    <row r="84" spans="9:16" ht="55.2" x14ac:dyDescent="0.25">
      <c r="I84" s="277">
        <v>79</v>
      </c>
      <c r="J84" s="286" t="s">
        <v>1247</v>
      </c>
      <c r="K84" s="285" t="s">
        <v>1248</v>
      </c>
      <c r="L84" s="284" t="s">
        <v>1249</v>
      </c>
      <c r="M84" s="219" t="s">
        <v>1070</v>
      </c>
      <c r="N84" s="50" t="s">
        <v>1239</v>
      </c>
      <c r="O84" s="47"/>
      <c r="P84" s="47"/>
    </row>
    <row r="85" spans="9:16" x14ac:dyDescent="0.25">
      <c r="I85" s="277">
        <v>80</v>
      </c>
      <c r="J85" s="47"/>
      <c r="K85" s="47"/>
      <c r="L85" s="47"/>
      <c r="M85" s="47"/>
      <c r="N85" s="275"/>
      <c r="O85" s="47"/>
      <c r="P85" s="47"/>
    </row>
    <row r="86" spans="9:16" x14ac:dyDescent="0.25">
      <c r="I86" s="277"/>
      <c r="J86" s="47"/>
      <c r="K86" s="47"/>
      <c r="L86" s="47"/>
      <c r="M86" s="47"/>
      <c r="N86" s="275"/>
      <c r="O86" s="47"/>
      <c r="P86" s="47"/>
    </row>
    <row r="87" spans="9:16" x14ac:dyDescent="0.25">
      <c r="I87" s="277"/>
      <c r="J87" s="47"/>
      <c r="K87" s="47"/>
      <c r="L87" s="47"/>
      <c r="M87" s="47"/>
      <c r="N87" s="47"/>
      <c r="O87" s="47"/>
      <c r="P87" s="47"/>
    </row>
    <row r="88" spans="9:16" x14ac:dyDescent="0.25">
      <c r="I88" s="277"/>
      <c r="J88" s="47"/>
      <c r="K88" s="47"/>
      <c r="L88" s="47"/>
      <c r="M88" s="47"/>
      <c r="N88" s="47"/>
      <c r="O88" s="47"/>
      <c r="P88" s="47"/>
    </row>
  </sheetData>
  <mergeCells count="2">
    <mergeCell ref="B1:B3"/>
    <mergeCell ref="C1:C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6FE2-55BD-4901-9E5E-39DC6A2E6C60}">
  <sheetPr>
    <tabColor rgb="FF00B050"/>
  </sheetPr>
  <dimension ref="A1:M203"/>
  <sheetViews>
    <sheetView zoomScale="73" zoomScaleNormal="73" workbookViewId="0">
      <selection activeCell="B159" sqref="B159"/>
    </sheetView>
  </sheetViews>
  <sheetFormatPr defaultColWidth="9" defaultRowHeight="15" x14ac:dyDescent="0.25"/>
  <cols>
    <col min="1" max="1" width="17.296875" style="4" customWidth="1"/>
    <col min="2" max="2" width="35.296875" style="4" customWidth="1"/>
    <col min="3" max="3" width="37" style="16" customWidth="1"/>
    <col min="4" max="4" width="102.69921875" style="4" customWidth="1"/>
    <col min="5" max="5" width="25.59765625" style="4" customWidth="1"/>
    <col min="6" max="6" width="15.19921875" style="4" customWidth="1"/>
    <col min="7" max="7" width="14.09765625" style="4" customWidth="1"/>
    <col min="8" max="9" width="9" style="4"/>
    <col min="10" max="10" width="15.59765625" style="4" customWidth="1"/>
    <col min="11" max="11" width="40.59765625" style="4" customWidth="1"/>
    <col min="12" max="12" width="65.296875" style="4" customWidth="1"/>
    <col min="13" max="13" width="21.59765625" style="4" customWidth="1"/>
    <col min="14" max="16384" width="9" style="4"/>
  </cols>
  <sheetData>
    <row r="1" spans="1:7" ht="46.8" x14ac:dyDescent="0.25">
      <c r="A1" s="484" t="s">
        <v>0</v>
      </c>
      <c r="B1" s="485" t="s">
        <v>1</v>
      </c>
      <c r="C1" s="485" t="s">
        <v>2</v>
      </c>
      <c r="D1" s="486" t="s">
        <v>1250</v>
      </c>
      <c r="E1" s="486" t="s">
        <v>651</v>
      </c>
      <c r="F1" s="487" t="s">
        <v>652</v>
      </c>
      <c r="G1" s="488" t="s">
        <v>653</v>
      </c>
    </row>
    <row r="2" spans="1:7" ht="60" hidden="1" x14ac:dyDescent="0.25">
      <c r="A2" s="358" t="s">
        <v>36</v>
      </c>
      <c r="B2" s="338">
        <v>44021</v>
      </c>
      <c r="C2" s="338"/>
      <c r="D2" s="1" t="s">
        <v>1251</v>
      </c>
      <c r="E2" s="2" t="s">
        <v>1252</v>
      </c>
      <c r="F2" s="365"/>
      <c r="G2" s="366"/>
    </row>
    <row r="3" spans="1:7" ht="45" hidden="1" x14ac:dyDescent="0.25">
      <c r="A3" s="358"/>
      <c r="B3" s="338">
        <v>44028</v>
      </c>
      <c r="C3" s="338"/>
      <c r="D3" s="1" t="s">
        <v>1253</v>
      </c>
      <c r="E3" s="331" t="s">
        <v>1254</v>
      </c>
      <c r="F3" s="365"/>
      <c r="G3" s="366"/>
    </row>
    <row r="4" spans="1:7" ht="15.6" hidden="1" x14ac:dyDescent="0.25">
      <c r="A4" s="358"/>
      <c r="B4" s="338">
        <v>44035</v>
      </c>
      <c r="C4" s="338"/>
      <c r="D4" s="1"/>
      <c r="E4" s="2"/>
      <c r="F4" s="365"/>
      <c r="G4" s="366"/>
    </row>
    <row r="5" spans="1:7" ht="75" hidden="1" x14ac:dyDescent="0.25">
      <c r="A5" s="358"/>
      <c r="B5" s="338">
        <v>44042</v>
      </c>
      <c r="C5" s="338"/>
      <c r="D5" s="1" t="s">
        <v>1255</v>
      </c>
      <c r="E5" s="2" t="s">
        <v>1256</v>
      </c>
      <c r="F5" s="365"/>
      <c r="G5" s="366"/>
    </row>
    <row r="6" spans="1:7" ht="15.6" hidden="1" x14ac:dyDescent="0.25">
      <c r="A6" s="358" t="s">
        <v>654</v>
      </c>
      <c r="B6" s="338"/>
      <c r="C6" s="338"/>
      <c r="D6" s="1"/>
      <c r="E6" s="331"/>
      <c r="F6" s="365"/>
      <c r="G6" s="366"/>
    </row>
    <row r="7" spans="1:7" ht="15.6" hidden="1" x14ac:dyDescent="0.25">
      <c r="A7" s="358"/>
      <c r="B7" s="338"/>
      <c r="C7" s="338"/>
      <c r="D7" s="1"/>
      <c r="E7" s="331"/>
      <c r="F7" s="367"/>
      <c r="G7" s="368"/>
    </row>
    <row r="8" spans="1:7" ht="15.6" hidden="1" x14ac:dyDescent="0.25">
      <c r="A8" s="358"/>
      <c r="B8" s="338">
        <v>44063</v>
      </c>
      <c r="C8" s="338"/>
      <c r="D8" s="1" t="s">
        <v>1257</v>
      </c>
      <c r="E8" s="2"/>
      <c r="F8" s="365"/>
      <c r="G8" s="366"/>
    </row>
    <row r="9" spans="1:7" ht="15.6" hidden="1" x14ac:dyDescent="0.25">
      <c r="A9" s="358"/>
      <c r="B9" s="338"/>
      <c r="C9" s="338"/>
      <c r="D9" s="1"/>
      <c r="E9" s="2"/>
      <c r="F9" s="365"/>
      <c r="G9" s="366"/>
    </row>
    <row r="10" spans="1:7" ht="15.6" hidden="1" x14ac:dyDescent="0.25">
      <c r="A10" s="340" t="s">
        <v>349</v>
      </c>
      <c r="B10" s="339">
        <v>44077</v>
      </c>
      <c r="C10" s="339"/>
      <c r="D10" s="1" t="s">
        <v>1258</v>
      </c>
      <c r="E10" s="2"/>
      <c r="F10" s="365"/>
      <c r="G10" s="366"/>
    </row>
    <row r="11" spans="1:7" ht="15.6" hidden="1" x14ac:dyDescent="0.25">
      <c r="A11" s="340"/>
      <c r="B11" s="339">
        <v>44084</v>
      </c>
      <c r="C11" s="339"/>
      <c r="D11" s="1"/>
      <c r="E11" s="331"/>
      <c r="F11" s="365"/>
      <c r="G11" s="366"/>
    </row>
    <row r="12" spans="1:7" ht="15.6" hidden="1" x14ac:dyDescent="0.25">
      <c r="A12" s="340"/>
      <c r="B12" s="339">
        <v>44091</v>
      </c>
      <c r="C12" s="339"/>
      <c r="D12" s="1"/>
      <c r="E12" s="2"/>
      <c r="F12" s="365"/>
      <c r="G12" s="366"/>
    </row>
    <row r="13" spans="1:7" ht="75" hidden="1" x14ac:dyDescent="0.25">
      <c r="A13" s="340"/>
      <c r="B13" s="339">
        <v>44098</v>
      </c>
      <c r="C13" s="339"/>
      <c r="D13" s="1" t="s">
        <v>1259</v>
      </c>
      <c r="E13" s="2" t="s">
        <v>1256</v>
      </c>
      <c r="F13" s="365"/>
      <c r="G13" s="366"/>
    </row>
    <row r="14" spans="1:7" ht="15.6" hidden="1" customHeight="1" x14ac:dyDescent="0.25">
      <c r="A14" s="340" t="s">
        <v>673</v>
      </c>
      <c r="B14" s="339">
        <v>44105</v>
      </c>
      <c r="C14" s="339"/>
      <c r="D14" s="1"/>
      <c r="E14" s="2"/>
      <c r="F14" s="365"/>
      <c r="G14" s="366"/>
    </row>
    <row r="15" spans="1:7" ht="15.75" hidden="1" customHeight="1" x14ac:dyDescent="0.25">
      <c r="A15" s="340"/>
      <c r="B15" s="339">
        <v>44112</v>
      </c>
      <c r="C15" s="339"/>
      <c r="D15" s="1"/>
      <c r="E15" s="331"/>
      <c r="F15" s="365"/>
      <c r="G15" s="366"/>
    </row>
    <row r="16" spans="1:7" ht="15.75" hidden="1" customHeight="1" x14ac:dyDescent="0.25">
      <c r="A16" s="340"/>
      <c r="B16" s="339">
        <v>44119</v>
      </c>
      <c r="C16" s="339"/>
      <c r="D16" s="1"/>
      <c r="E16" s="2"/>
      <c r="F16" s="365"/>
      <c r="G16" s="366"/>
    </row>
    <row r="17" spans="1:7" ht="60" hidden="1" x14ac:dyDescent="0.25">
      <c r="A17" s="340" t="s">
        <v>673</v>
      </c>
      <c r="B17" s="338">
        <v>44126</v>
      </c>
      <c r="C17" s="338"/>
      <c r="D17" s="332" t="s">
        <v>1260</v>
      </c>
      <c r="E17" s="2" t="s">
        <v>1261</v>
      </c>
      <c r="F17" s="365"/>
      <c r="G17" s="366"/>
    </row>
    <row r="18" spans="1:7" ht="90" hidden="1" x14ac:dyDescent="0.25">
      <c r="A18" s="340" t="s">
        <v>413</v>
      </c>
      <c r="B18" s="339">
        <v>44140</v>
      </c>
      <c r="C18" s="339"/>
      <c r="D18" s="1"/>
      <c r="E18" s="2" t="s">
        <v>1262</v>
      </c>
      <c r="F18" s="365"/>
      <c r="G18" s="366"/>
    </row>
    <row r="19" spans="1:7" ht="15.6" hidden="1" x14ac:dyDescent="0.25">
      <c r="A19" s="340"/>
      <c r="B19" s="339">
        <v>44147</v>
      </c>
      <c r="C19" s="339"/>
      <c r="D19" s="332" t="s">
        <v>1263</v>
      </c>
      <c r="E19" s="2"/>
      <c r="F19" s="365"/>
      <c r="G19" s="366"/>
    </row>
    <row r="20" spans="1:7" ht="15.6" hidden="1" x14ac:dyDescent="0.25">
      <c r="A20" s="340"/>
      <c r="B20" s="339">
        <v>44154</v>
      </c>
      <c r="C20" s="339"/>
      <c r="D20" s="1"/>
      <c r="E20" s="2"/>
      <c r="F20" s="365"/>
      <c r="G20" s="366"/>
    </row>
    <row r="21" spans="1:7" ht="15.6" hidden="1" x14ac:dyDescent="0.25">
      <c r="A21" s="340"/>
      <c r="B21" s="339">
        <v>44161</v>
      </c>
      <c r="C21" s="339"/>
      <c r="D21" s="1"/>
      <c r="E21" s="2"/>
      <c r="F21" s="365"/>
      <c r="G21" s="366"/>
    </row>
    <row r="22" spans="1:7" ht="35.25" hidden="1" customHeight="1" x14ac:dyDescent="0.25">
      <c r="A22" s="329" t="s">
        <v>451</v>
      </c>
      <c r="B22" s="339">
        <v>44168</v>
      </c>
      <c r="C22" s="339"/>
      <c r="D22" s="1"/>
      <c r="E22" s="2" t="s">
        <v>1264</v>
      </c>
      <c r="F22" s="367"/>
      <c r="G22" s="368"/>
    </row>
    <row r="23" spans="1:7" ht="96" hidden="1" customHeight="1" x14ac:dyDescent="0.25">
      <c r="A23" s="329"/>
      <c r="B23" s="339">
        <v>44175</v>
      </c>
      <c r="C23" s="339"/>
      <c r="D23" s="20" t="s">
        <v>1265</v>
      </c>
      <c r="E23" s="2" t="s">
        <v>1266</v>
      </c>
      <c r="F23" s="365"/>
      <c r="G23" s="366"/>
    </row>
    <row r="24" spans="1:7" ht="38.25" hidden="1" customHeight="1" x14ac:dyDescent="0.25">
      <c r="A24" s="329"/>
      <c r="B24" s="339">
        <v>44182</v>
      </c>
      <c r="C24" s="339"/>
      <c r="D24" s="1"/>
      <c r="E24" s="2"/>
      <c r="F24" s="365"/>
      <c r="G24" s="366"/>
    </row>
    <row r="25" spans="1:7" s="6" customFormat="1" ht="28.5" hidden="1" customHeight="1" x14ac:dyDescent="0.25">
      <c r="A25" s="359" t="s">
        <v>1267</v>
      </c>
      <c r="B25" s="306"/>
      <c r="C25" s="333"/>
      <c r="D25" s="369" t="s">
        <v>1267</v>
      </c>
      <c r="E25" s="369"/>
      <c r="F25" s="365"/>
      <c r="G25" s="366"/>
    </row>
    <row r="26" spans="1:7" ht="75" hidden="1" x14ac:dyDescent="0.25">
      <c r="A26" s="329"/>
      <c r="B26" s="339">
        <v>43844</v>
      </c>
      <c r="C26" s="341"/>
      <c r="D26" s="334" t="s">
        <v>1268</v>
      </c>
      <c r="E26" s="335" t="s">
        <v>1269</v>
      </c>
      <c r="F26" s="365"/>
      <c r="G26" s="366"/>
    </row>
    <row r="27" spans="1:7" ht="38.25" hidden="1" customHeight="1" x14ac:dyDescent="0.25">
      <c r="A27" s="329"/>
      <c r="B27" s="342">
        <v>43851</v>
      </c>
      <c r="C27" s="14"/>
      <c r="D27" s="7"/>
      <c r="E27" s="7"/>
      <c r="F27" s="370"/>
      <c r="G27" s="371"/>
    </row>
    <row r="28" spans="1:7" ht="123" hidden="1" customHeight="1" x14ac:dyDescent="0.25">
      <c r="A28" s="329"/>
      <c r="B28" s="342">
        <v>43858</v>
      </c>
      <c r="C28" s="342"/>
      <c r="D28" s="8" t="s">
        <v>1270</v>
      </c>
      <c r="E28" s="10" t="s">
        <v>1271</v>
      </c>
      <c r="F28" s="5"/>
      <c r="G28" s="372"/>
    </row>
    <row r="29" spans="1:7" ht="39.75" hidden="1" customHeight="1" x14ac:dyDescent="0.25">
      <c r="A29" s="329" t="s">
        <v>6</v>
      </c>
      <c r="B29" s="342">
        <v>43865</v>
      </c>
      <c r="C29" s="342"/>
      <c r="D29" s="5"/>
      <c r="E29" s="5"/>
      <c r="F29" s="5"/>
      <c r="G29" s="372"/>
    </row>
    <row r="30" spans="1:7" ht="45" hidden="1" customHeight="1" x14ac:dyDescent="0.25">
      <c r="A30" s="329"/>
      <c r="B30" s="342">
        <v>43872</v>
      </c>
      <c r="C30" s="342"/>
      <c r="D30" s="5"/>
      <c r="E30" s="5"/>
      <c r="F30" s="5"/>
      <c r="G30" s="372"/>
    </row>
    <row r="31" spans="1:7" ht="36" hidden="1" customHeight="1" x14ac:dyDescent="0.25">
      <c r="A31" s="329"/>
      <c r="B31" s="342">
        <v>43879</v>
      </c>
      <c r="C31" s="342"/>
      <c r="D31" s="333"/>
      <c r="E31" s="5"/>
      <c r="F31" s="5"/>
      <c r="G31" s="372"/>
    </row>
    <row r="32" spans="1:7" ht="93.75" hidden="1" customHeight="1" x14ac:dyDescent="0.25">
      <c r="A32" s="329"/>
      <c r="B32" s="342">
        <v>43886</v>
      </c>
      <c r="C32" s="342"/>
      <c r="D32" s="9" t="s">
        <v>1272</v>
      </c>
      <c r="E32" s="10" t="s">
        <v>1269</v>
      </c>
      <c r="F32" s="5"/>
      <c r="G32" s="372"/>
    </row>
    <row r="33" spans="1:7" ht="90" hidden="1" customHeight="1" x14ac:dyDescent="0.25">
      <c r="A33" s="329" t="s">
        <v>13</v>
      </c>
      <c r="B33" s="342">
        <v>43894</v>
      </c>
      <c r="C33" s="342"/>
      <c r="D33" s="5" t="s">
        <v>1270</v>
      </c>
      <c r="E33" s="2" t="s">
        <v>1273</v>
      </c>
      <c r="F33" s="5"/>
      <c r="G33" s="372"/>
    </row>
    <row r="34" spans="1:7" ht="29.25" hidden="1" customHeight="1" x14ac:dyDescent="0.25">
      <c r="A34" s="329"/>
      <c r="B34" s="342">
        <v>43901</v>
      </c>
      <c r="C34" s="342"/>
      <c r="D34" s="5"/>
      <c r="E34" s="5"/>
      <c r="F34" s="5"/>
      <c r="G34" s="372"/>
    </row>
    <row r="35" spans="1:7" ht="30" hidden="1" customHeight="1" x14ac:dyDescent="0.25">
      <c r="A35" s="329"/>
      <c r="B35" s="342">
        <v>43908</v>
      </c>
      <c r="C35" s="342"/>
      <c r="D35" s="5"/>
      <c r="E35" s="5"/>
      <c r="F35" s="5"/>
      <c r="G35" s="372"/>
    </row>
    <row r="36" spans="1:7" ht="77.25" hidden="1" customHeight="1" x14ac:dyDescent="0.25">
      <c r="A36" s="329"/>
      <c r="B36" s="342">
        <v>43915</v>
      </c>
      <c r="C36" s="342"/>
      <c r="D36" s="5" t="s">
        <v>1274</v>
      </c>
      <c r="E36" s="2" t="s">
        <v>1275</v>
      </c>
      <c r="F36" s="5"/>
      <c r="G36" s="372"/>
    </row>
    <row r="37" spans="1:7" ht="32.25" hidden="1" customHeight="1" x14ac:dyDescent="0.25">
      <c r="A37" s="329" t="s">
        <v>22</v>
      </c>
      <c r="B37" s="342">
        <v>43922</v>
      </c>
      <c r="C37" s="342"/>
      <c r="D37" s="5"/>
      <c r="E37" s="5"/>
      <c r="F37" s="5"/>
      <c r="G37" s="372"/>
    </row>
    <row r="38" spans="1:7" ht="32.25" hidden="1" customHeight="1" x14ac:dyDescent="0.25">
      <c r="A38" s="329"/>
      <c r="B38" s="306" t="s">
        <v>1276</v>
      </c>
      <c r="C38" s="333"/>
      <c r="D38" s="333"/>
      <c r="E38" s="5"/>
      <c r="F38" s="5"/>
      <c r="G38" s="372"/>
    </row>
    <row r="39" spans="1:7" ht="32.1" hidden="1" customHeight="1" x14ac:dyDescent="0.25">
      <c r="A39" s="329"/>
      <c r="B39" s="342">
        <v>43943</v>
      </c>
      <c r="C39" s="342"/>
      <c r="D39" s="13"/>
      <c r="E39" s="5"/>
      <c r="F39" s="5"/>
      <c r="G39" s="372"/>
    </row>
    <row r="40" spans="1:7" ht="31.5" hidden="1" customHeight="1" x14ac:dyDescent="0.25">
      <c r="A40" s="329"/>
      <c r="B40" s="342">
        <v>43950</v>
      </c>
      <c r="C40" s="342"/>
      <c r="D40" s="5"/>
      <c r="E40" s="5"/>
      <c r="F40" s="5"/>
      <c r="G40" s="372"/>
    </row>
    <row r="41" spans="1:7" ht="32.25" hidden="1" customHeight="1" x14ac:dyDescent="0.25">
      <c r="A41" s="329" t="s">
        <v>25</v>
      </c>
      <c r="B41" s="343">
        <v>43957</v>
      </c>
      <c r="C41" s="343"/>
      <c r="D41" s="5"/>
      <c r="E41" s="5"/>
      <c r="F41" s="5"/>
      <c r="G41" s="372"/>
    </row>
    <row r="42" spans="1:7" ht="42" hidden="1" customHeight="1" x14ac:dyDescent="0.25">
      <c r="A42" s="329"/>
      <c r="B42" s="343">
        <v>43964</v>
      </c>
      <c r="C42" s="344"/>
      <c r="D42" s="15" t="s">
        <v>1277</v>
      </c>
      <c r="E42" s="373" t="s">
        <v>1278</v>
      </c>
      <c r="F42" s="5"/>
      <c r="G42" s="372"/>
    </row>
    <row r="43" spans="1:7" ht="45" hidden="1" customHeight="1" x14ac:dyDescent="0.25">
      <c r="A43" s="329"/>
      <c r="B43" s="343">
        <v>43971</v>
      </c>
      <c r="C43" s="343"/>
      <c r="D43" s="12"/>
      <c r="E43" s="20"/>
      <c r="F43" s="5"/>
      <c r="G43" s="372"/>
    </row>
    <row r="44" spans="1:7" ht="39.75" hidden="1" customHeight="1" x14ac:dyDescent="0.25">
      <c r="A44" s="329"/>
      <c r="B44" s="343">
        <v>43978</v>
      </c>
      <c r="C44" s="343"/>
      <c r="D44" s="5"/>
      <c r="E44" s="5"/>
      <c r="F44" s="5"/>
      <c r="G44" s="372"/>
    </row>
    <row r="45" spans="1:7" ht="25.5" hidden="1" customHeight="1" x14ac:dyDescent="0.25">
      <c r="A45" s="329" t="s">
        <v>33</v>
      </c>
      <c r="B45" s="342">
        <v>43985</v>
      </c>
      <c r="C45" s="342"/>
      <c r="D45" s="333"/>
      <c r="E45" s="5"/>
      <c r="F45" s="5"/>
      <c r="G45" s="372"/>
    </row>
    <row r="46" spans="1:7" ht="30.75" hidden="1" customHeight="1" x14ac:dyDescent="0.25">
      <c r="A46" s="329"/>
      <c r="B46" s="342">
        <v>43992</v>
      </c>
      <c r="C46" s="342"/>
      <c r="D46" s="5"/>
      <c r="E46" s="5"/>
      <c r="F46" s="5"/>
      <c r="G46" s="372"/>
    </row>
    <row r="47" spans="1:7" ht="15.6" hidden="1" x14ac:dyDescent="0.25">
      <c r="A47" s="329"/>
      <c r="B47" s="342">
        <v>43999</v>
      </c>
      <c r="C47" s="342"/>
      <c r="D47" s="13"/>
      <c r="E47" s="5"/>
      <c r="F47" s="5"/>
      <c r="G47" s="372"/>
    </row>
    <row r="48" spans="1:7" ht="34.5" hidden="1" customHeight="1" x14ac:dyDescent="0.25">
      <c r="A48" s="329"/>
      <c r="B48" s="342">
        <v>44006</v>
      </c>
      <c r="C48" s="342"/>
      <c r="D48" s="306"/>
      <c r="E48" s="5"/>
      <c r="F48" s="5"/>
      <c r="G48" s="372"/>
    </row>
    <row r="49" spans="1:7" ht="53.25" hidden="1" customHeight="1" x14ac:dyDescent="0.25">
      <c r="A49" s="329"/>
      <c r="B49" s="342">
        <v>44013</v>
      </c>
      <c r="C49" s="342"/>
      <c r="D49" s="5"/>
      <c r="E49" s="5"/>
      <c r="F49" s="5"/>
      <c r="G49" s="372"/>
    </row>
    <row r="50" spans="1:7" ht="31.5" hidden="1" customHeight="1" x14ac:dyDescent="0.25">
      <c r="A50" s="329" t="s">
        <v>1279</v>
      </c>
      <c r="B50" s="342">
        <v>44020</v>
      </c>
      <c r="C50" s="342"/>
      <c r="D50" s="5" t="s">
        <v>1280</v>
      </c>
      <c r="E50" s="5"/>
      <c r="F50" s="5"/>
      <c r="G50" s="372"/>
    </row>
    <row r="51" spans="1:7" ht="30" hidden="1" customHeight="1" x14ac:dyDescent="0.25">
      <c r="A51" s="329"/>
      <c r="B51" s="342">
        <v>44027</v>
      </c>
      <c r="C51" s="342"/>
      <c r="D51" s="5"/>
      <c r="E51" s="5"/>
      <c r="F51" s="5"/>
      <c r="G51" s="372"/>
    </row>
    <row r="52" spans="1:7" ht="27.6" hidden="1" customHeight="1" x14ac:dyDescent="0.25">
      <c r="A52" s="329"/>
      <c r="B52" s="342">
        <v>44034</v>
      </c>
      <c r="C52" s="342"/>
      <c r="D52" s="5"/>
      <c r="E52" s="5"/>
      <c r="F52" s="5"/>
      <c r="G52" s="372"/>
    </row>
    <row r="53" spans="1:7" ht="15.6" hidden="1" x14ac:dyDescent="0.25">
      <c r="A53" s="329"/>
      <c r="B53" s="342">
        <v>44041</v>
      </c>
      <c r="C53" s="342"/>
      <c r="D53" s="374"/>
      <c r="E53" s="5"/>
      <c r="F53" s="5"/>
      <c r="G53" s="372"/>
    </row>
    <row r="54" spans="1:7" ht="15.6" hidden="1" x14ac:dyDescent="0.25">
      <c r="A54" s="329"/>
      <c r="B54" s="342">
        <v>44048</v>
      </c>
      <c r="C54" s="345"/>
      <c r="D54" s="375" t="s">
        <v>1281</v>
      </c>
      <c r="E54" s="5"/>
      <c r="F54" s="5"/>
      <c r="G54" s="372"/>
    </row>
    <row r="55" spans="1:7" ht="24" hidden="1" customHeight="1" x14ac:dyDescent="0.25">
      <c r="A55" s="329" t="s">
        <v>654</v>
      </c>
      <c r="B55" s="342">
        <v>44055</v>
      </c>
      <c r="C55" s="342"/>
      <c r="D55" s="5"/>
      <c r="E55" s="5"/>
      <c r="F55" s="5"/>
      <c r="G55" s="372"/>
    </row>
    <row r="56" spans="1:7" ht="34.5" hidden="1" customHeight="1" x14ac:dyDescent="0.25">
      <c r="A56" s="329"/>
      <c r="B56" s="342">
        <v>44062</v>
      </c>
      <c r="C56" s="342"/>
      <c r="D56" s="5"/>
      <c r="E56" s="5"/>
      <c r="F56" s="5"/>
      <c r="G56" s="372"/>
    </row>
    <row r="57" spans="1:7" ht="15.6" hidden="1" x14ac:dyDescent="0.25">
      <c r="A57" s="329"/>
      <c r="B57" s="342">
        <v>44069</v>
      </c>
      <c r="C57" s="345"/>
      <c r="D57" s="375" t="s">
        <v>1281</v>
      </c>
      <c r="E57" s="5"/>
      <c r="F57" s="5"/>
      <c r="G57" s="372"/>
    </row>
    <row r="58" spans="1:7" ht="15.6" hidden="1" x14ac:dyDescent="0.25">
      <c r="A58" s="329"/>
      <c r="B58" s="342">
        <v>44076</v>
      </c>
      <c r="C58" s="345"/>
      <c r="D58" s="375" t="s">
        <v>1281</v>
      </c>
      <c r="E58" s="5"/>
      <c r="F58" s="5"/>
      <c r="G58" s="372"/>
    </row>
    <row r="59" spans="1:7" ht="23.25" hidden="1" customHeight="1" x14ac:dyDescent="0.25">
      <c r="A59" s="329" t="s">
        <v>349</v>
      </c>
      <c r="B59" s="342">
        <v>44083</v>
      </c>
      <c r="C59" s="342"/>
      <c r="D59" s="5"/>
      <c r="E59" s="5"/>
      <c r="F59" s="5"/>
      <c r="G59" s="372"/>
    </row>
    <row r="60" spans="1:7" ht="37.5" hidden="1" customHeight="1" x14ac:dyDescent="0.25">
      <c r="A60" s="329"/>
      <c r="B60" s="342">
        <v>44090</v>
      </c>
      <c r="C60" s="342"/>
      <c r="D60" s="5"/>
      <c r="E60" s="5"/>
      <c r="F60" s="5"/>
      <c r="G60" s="372"/>
    </row>
    <row r="61" spans="1:7" ht="29.25" hidden="1" customHeight="1" x14ac:dyDescent="0.25">
      <c r="A61" s="329"/>
      <c r="B61" s="342">
        <v>44097</v>
      </c>
      <c r="C61" s="342"/>
      <c r="D61" s="5"/>
      <c r="E61" s="5"/>
      <c r="F61" s="5"/>
      <c r="G61" s="372"/>
    </row>
    <row r="62" spans="1:7" ht="29.25" hidden="1" customHeight="1" x14ac:dyDescent="0.25">
      <c r="A62" s="329"/>
      <c r="B62" s="342">
        <v>44104</v>
      </c>
      <c r="C62" s="342"/>
      <c r="D62" s="5"/>
      <c r="E62" s="5"/>
      <c r="F62" s="5"/>
      <c r="G62" s="372"/>
    </row>
    <row r="63" spans="1:7" ht="27" hidden="1" customHeight="1" x14ac:dyDescent="0.25">
      <c r="A63" s="329" t="s">
        <v>673</v>
      </c>
      <c r="B63" s="342">
        <v>44476</v>
      </c>
      <c r="C63" s="342"/>
      <c r="D63" s="5"/>
      <c r="E63" s="5"/>
      <c r="F63" s="5"/>
      <c r="G63" s="372"/>
    </row>
    <row r="64" spans="1:7" ht="15.6" hidden="1" x14ac:dyDescent="0.25">
      <c r="A64" s="329"/>
      <c r="B64" s="342">
        <v>44483</v>
      </c>
      <c r="C64" s="342"/>
      <c r="D64" s="5"/>
      <c r="E64" s="5"/>
      <c r="F64" s="5"/>
      <c r="G64" s="372"/>
    </row>
    <row r="65" spans="1:7" ht="31.5" hidden="1" customHeight="1" x14ac:dyDescent="0.25">
      <c r="A65" s="329"/>
      <c r="B65" s="342">
        <v>44490</v>
      </c>
      <c r="C65" s="342"/>
      <c r="D65" s="5"/>
      <c r="E65" s="5"/>
      <c r="F65" s="5"/>
      <c r="G65" s="372"/>
    </row>
    <row r="66" spans="1:7" ht="30" hidden="1" customHeight="1" x14ac:dyDescent="0.25">
      <c r="A66" s="329"/>
      <c r="B66" s="342">
        <v>44497</v>
      </c>
      <c r="C66" s="14"/>
      <c r="D66" s="375" t="s">
        <v>1282</v>
      </c>
      <c r="E66" s="376" t="s">
        <v>1283</v>
      </c>
      <c r="F66" s="5"/>
      <c r="G66" s="372"/>
    </row>
    <row r="67" spans="1:7" ht="33" hidden="1" customHeight="1" x14ac:dyDescent="0.25">
      <c r="A67" s="329" t="s">
        <v>413</v>
      </c>
      <c r="B67" s="342">
        <v>44504</v>
      </c>
      <c r="C67" s="342"/>
      <c r="D67" s="377" t="s">
        <v>1284</v>
      </c>
      <c r="E67" s="5"/>
      <c r="F67" s="5"/>
      <c r="G67" s="372"/>
    </row>
    <row r="68" spans="1:7" ht="31.5" hidden="1" customHeight="1" x14ac:dyDescent="0.25">
      <c r="A68" s="329"/>
      <c r="B68" s="342">
        <v>44511</v>
      </c>
      <c r="C68" s="342"/>
      <c r="D68" s="377"/>
      <c r="E68" s="5"/>
      <c r="F68" s="5"/>
      <c r="G68" s="372"/>
    </row>
    <row r="69" spans="1:7" ht="30.75" hidden="1" customHeight="1" x14ac:dyDescent="0.25">
      <c r="A69" s="329"/>
      <c r="B69" s="342">
        <v>44518</v>
      </c>
      <c r="C69" s="342"/>
      <c r="D69" s="377"/>
      <c r="E69" s="5"/>
      <c r="F69" s="5"/>
      <c r="G69" s="372"/>
    </row>
    <row r="70" spans="1:7" ht="15.6" hidden="1" x14ac:dyDescent="0.25">
      <c r="A70" s="329"/>
      <c r="B70" s="342">
        <v>44525</v>
      </c>
      <c r="C70" s="342"/>
      <c r="D70" s="377" t="s">
        <v>1285</v>
      </c>
      <c r="E70" s="5"/>
      <c r="F70" s="5"/>
      <c r="G70" s="372"/>
    </row>
    <row r="71" spans="1:7" ht="32.25" hidden="1" customHeight="1" x14ac:dyDescent="0.25">
      <c r="A71" s="329" t="s">
        <v>451</v>
      </c>
      <c r="B71" s="342">
        <v>44532</v>
      </c>
      <c r="C71" s="342"/>
      <c r="D71" s="377"/>
      <c r="E71" s="5"/>
      <c r="F71" s="5"/>
      <c r="G71" s="372"/>
    </row>
    <row r="72" spans="1:7" ht="30" hidden="1" customHeight="1" x14ac:dyDescent="0.25">
      <c r="A72" s="329"/>
      <c r="B72" s="342">
        <v>44539</v>
      </c>
      <c r="C72" s="342"/>
      <c r="D72" s="377"/>
      <c r="E72" s="5"/>
      <c r="F72" s="5"/>
      <c r="G72" s="372"/>
    </row>
    <row r="73" spans="1:7" ht="56.1" hidden="1" customHeight="1" x14ac:dyDescent="0.25">
      <c r="A73" s="329"/>
      <c r="B73" s="342">
        <v>44546</v>
      </c>
      <c r="C73" s="342"/>
      <c r="D73" s="377"/>
      <c r="E73" s="5"/>
      <c r="F73" s="5"/>
      <c r="G73" s="372"/>
    </row>
    <row r="74" spans="1:7" ht="21" hidden="1" customHeight="1" x14ac:dyDescent="0.25">
      <c r="A74" s="329"/>
      <c r="B74" s="306"/>
      <c r="C74" s="320"/>
      <c r="D74" s="375" t="s">
        <v>1267</v>
      </c>
      <c r="E74" s="5"/>
      <c r="F74" s="5"/>
      <c r="G74" s="372"/>
    </row>
    <row r="75" spans="1:7" ht="28.05" hidden="1" customHeight="1" x14ac:dyDescent="0.25">
      <c r="A75" s="329"/>
      <c r="B75" s="342">
        <v>44202</v>
      </c>
      <c r="C75" s="342"/>
      <c r="D75" s="5"/>
      <c r="E75" s="5"/>
      <c r="F75" s="5"/>
      <c r="G75" s="372"/>
    </row>
    <row r="76" spans="1:7" ht="31.5" hidden="1" customHeight="1" x14ac:dyDescent="0.25">
      <c r="A76" s="329"/>
      <c r="B76" s="342">
        <v>44209</v>
      </c>
      <c r="C76" s="342"/>
      <c r="D76" s="5"/>
      <c r="E76" s="5"/>
      <c r="F76" s="5"/>
      <c r="G76" s="372"/>
    </row>
    <row r="77" spans="1:7" ht="15.6" hidden="1" x14ac:dyDescent="0.25">
      <c r="A77" s="329"/>
      <c r="B77" s="342">
        <v>44216</v>
      </c>
      <c r="C77" s="342"/>
      <c r="D77" s="5"/>
      <c r="E77" s="5"/>
      <c r="F77" s="5"/>
      <c r="G77" s="372"/>
    </row>
    <row r="78" spans="1:7" ht="32.549999999999997" hidden="1" customHeight="1" x14ac:dyDescent="0.25">
      <c r="A78" s="329"/>
      <c r="B78" s="342">
        <v>44223</v>
      </c>
      <c r="C78" s="342"/>
      <c r="D78" s="5"/>
      <c r="E78" s="5"/>
      <c r="F78" s="5"/>
      <c r="G78" s="372"/>
    </row>
    <row r="79" spans="1:7" ht="29.55" hidden="1" customHeight="1" x14ac:dyDescent="0.25">
      <c r="A79" s="329"/>
      <c r="B79" s="342">
        <v>44230</v>
      </c>
      <c r="C79" s="342"/>
      <c r="D79" s="5"/>
      <c r="E79" s="5"/>
      <c r="F79" s="5"/>
      <c r="G79" s="372"/>
    </row>
    <row r="80" spans="1:7" ht="28.5" hidden="1" customHeight="1" x14ac:dyDescent="0.25">
      <c r="A80" s="329"/>
      <c r="B80" s="342">
        <v>44237</v>
      </c>
      <c r="C80" s="342"/>
      <c r="D80" s="5"/>
      <c r="E80" s="5"/>
      <c r="F80" s="5"/>
      <c r="G80" s="372"/>
    </row>
    <row r="81" spans="1:7" ht="26.55" hidden="1" customHeight="1" x14ac:dyDescent="0.25">
      <c r="A81" s="329"/>
      <c r="B81" s="342">
        <v>44244</v>
      </c>
      <c r="C81" s="342"/>
      <c r="D81" s="5"/>
      <c r="E81" s="5"/>
      <c r="F81" s="5"/>
      <c r="G81" s="372"/>
    </row>
    <row r="82" spans="1:7" ht="22.05" hidden="1" customHeight="1" x14ac:dyDescent="0.25">
      <c r="A82" s="329"/>
      <c r="B82" s="342">
        <v>44251</v>
      </c>
      <c r="C82" s="345"/>
      <c r="D82" s="378"/>
      <c r="E82" s="5"/>
      <c r="F82" s="5"/>
      <c r="G82" s="372"/>
    </row>
    <row r="83" spans="1:7" ht="30" hidden="1" customHeight="1" x14ac:dyDescent="0.25">
      <c r="A83" s="329"/>
      <c r="B83" s="342">
        <v>44258</v>
      </c>
      <c r="C83" s="342"/>
      <c r="D83" s="5" t="s">
        <v>1286</v>
      </c>
      <c r="E83" s="5"/>
      <c r="F83" s="5"/>
      <c r="G83" s="372"/>
    </row>
    <row r="84" spans="1:7" ht="32.549999999999997" hidden="1" customHeight="1" x14ac:dyDescent="0.25">
      <c r="A84" s="329"/>
      <c r="B84" s="342">
        <v>44265</v>
      </c>
      <c r="C84" s="342"/>
      <c r="D84" s="5" t="s">
        <v>1287</v>
      </c>
      <c r="E84" s="5"/>
      <c r="F84" s="5"/>
      <c r="G84" s="372"/>
    </row>
    <row r="85" spans="1:7" ht="34.5" hidden="1" customHeight="1" x14ac:dyDescent="0.25">
      <c r="A85" s="329" t="s">
        <v>36</v>
      </c>
      <c r="B85" s="342" t="s">
        <v>1288</v>
      </c>
      <c r="C85" s="346" t="s">
        <v>286</v>
      </c>
      <c r="D85" s="22"/>
      <c r="E85" s="5"/>
      <c r="F85" s="5"/>
      <c r="G85" s="372"/>
    </row>
    <row r="86" spans="1:7" ht="34.5" hidden="1" customHeight="1" x14ac:dyDescent="0.25">
      <c r="A86" s="329"/>
      <c r="B86" s="342" t="s">
        <v>1289</v>
      </c>
      <c r="C86" s="347" t="s">
        <v>286</v>
      </c>
      <c r="D86" s="5"/>
      <c r="E86" s="5"/>
      <c r="F86" s="5"/>
      <c r="G86" s="372"/>
    </row>
    <row r="87" spans="1:7" ht="30.6" hidden="1" customHeight="1" x14ac:dyDescent="0.25">
      <c r="A87" s="329" t="s">
        <v>654</v>
      </c>
      <c r="B87" s="306" t="s">
        <v>1290</v>
      </c>
      <c r="C87" s="348"/>
      <c r="D87" s="379"/>
      <c r="E87" s="379"/>
      <c r="F87" s="5"/>
      <c r="G87" s="372"/>
    </row>
    <row r="88" spans="1:7" ht="30.6" hidden="1" customHeight="1" x14ac:dyDescent="0.25">
      <c r="A88" s="329"/>
      <c r="B88" s="306" t="s">
        <v>1291</v>
      </c>
      <c r="C88" s="349"/>
      <c r="D88" s="370"/>
      <c r="E88" s="370"/>
      <c r="F88" s="5"/>
      <c r="G88" s="372"/>
    </row>
    <row r="89" spans="1:7" ht="30.6" hidden="1" customHeight="1" x14ac:dyDescent="0.25">
      <c r="A89" s="329"/>
      <c r="B89" s="306" t="s">
        <v>1292</v>
      </c>
      <c r="C89" s="303" t="s">
        <v>1293</v>
      </c>
      <c r="D89" s="5" t="s">
        <v>1294</v>
      </c>
      <c r="E89" s="5"/>
      <c r="F89" s="5"/>
      <c r="G89" s="372"/>
    </row>
    <row r="90" spans="1:7" ht="30.6" hidden="1" customHeight="1" x14ac:dyDescent="0.25">
      <c r="A90" s="329"/>
      <c r="B90" s="306" t="s">
        <v>1292</v>
      </c>
      <c r="C90" s="350" t="s">
        <v>1295</v>
      </c>
      <c r="D90" s="5" t="s">
        <v>1296</v>
      </c>
      <c r="E90" s="5" t="s">
        <v>1297</v>
      </c>
      <c r="F90" s="5"/>
      <c r="G90" s="372"/>
    </row>
    <row r="91" spans="1:7" ht="47.1" hidden="1" customHeight="1" x14ac:dyDescent="0.25">
      <c r="A91" s="329"/>
      <c r="B91" s="306" t="s">
        <v>1298</v>
      </c>
      <c r="C91" s="351" t="s">
        <v>286</v>
      </c>
      <c r="D91" s="5" t="s">
        <v>1299</v>
      </c>
      <c r="E91" s="5" t="s">
        <v>1300</v>
      </c>
      <c r="F91" s="5"/>
      <c r="G91" s="372"/>
    </row>
    <row r="92" spans="1:7" ht="67.05" hidden="1" customHeight="1" x14ac:dyDescent="0.25">
      <c r="A92" s="329" t="s">
        <v>349</v>
      </c>
      <c r="B92" s="306" t="s">
        <v>1301</v>
      </c>
      <c r="C92" s="303" t="s">
        <v>1293</v>
      </c>
      <c r="D92" s="5" t="s">
        <v>1302</v>
      </c>
      <c r="E92" s="5" t="s">
        <v>662</v>
      </c>
      <c r="F92" s="5"/>
      <c r="G92" s="372"/>
    </row>
    <row r="93" spans="1:7" ht="32.549999999999997" hidden="1" customHeight="1" x14ac:dyDescent="0.25">
      <c r="A93" s="329"/>
      <c r="B93" s="306" t="s">
        <v>1303</v>
      </c>
      <c r="C93" s="349"/>
      <c r="D93" s="370"/>
      <c r="E93" s="370"/>
      <c r="F93" s="5"/>
      <c r="G93" s="372"/>
    </row>
    <row r="94" spans="1:7" ht="145.5" hidden="1" customHeight="1" x14ac:dyDescent="0.25">
      <c r="A94" s="329"/>
      <c r="B94" s="306" t="s">
        <v>1304</v>
      </c>
      <c r="C94" s="303" t="s">
        <v>1293</v>
      </c>
      <c r="D94" s="5" t="s">
        <v>1305</v>
      </c>
      <c r="E94" s="5" t="s">
        <v>1306</v>
      </c>
      <c r="F94" s="5"/>
      <c r="G94" s="372"/>
    </row>
    <row r="95" spans="1:7" ht="71.099999999999994" hidden="1" customHeight="1" x14ac:dyDescent="0.25">
      <c r="A95" s="329"/>
      <c r="B95" s="306" t="s">
        <v>1304</v>
      </c>
      <c r="C95" s="350" t="s">
        <v>1295</v>
      </c>
      <c r="D95" s="5" t="s">
        <v>1307</v>
      </c>
      <c r="E95" s="5" t="s">
        <v>1308</v>
      </c>
      <c r="F95" s="5"/>
      <c r="G95" s="372"/>
    </row>
    <row r="96" spans="1:7" ht="65.099999999999994" hidden="1" customHeight="1" x14ac:dyDescent="0.25">
      <c r="A96" s="329"/>
      <c r="B96" s="306" t="s">
        <v>1309</v>
      </c>
      <c r="C96" s="347" t="s">
        <v>286</v>
      </c>
      <c r="D96" s="5" t="s">
        <v>1310</v>
      </c>
      <c r="E96" s="5" t="s">
        <v>1311</v>
      </c>
      <c r="F96" s="5"/>
      <c r="G96" s="372"/>
    </row>
    <row r="97" spans="1:7" ht="83.55" hidden="1" customHeight="1" x14ac:dyDescent="0.25">
      <c r="A97" s="329"/>
      <c r="B97" s="306" t="s">
        <v>1312</v>
      </c>
      <c r="C97" s="303" t="s">
        <v>1293</v>
      </c>
      <c r="D97" s="19" t="s">
        <v>1313</v>
      </c>
      <c r="E97" s="5" t="s">
        <v>1314</v>
      </c>
      <c r="F97" s="5"/>
      <c r="G97" s="372"/>
    </row>
    <row r="98" spans="1:7" ht="32.549999999999997" hidden="1" customHeight="1" x14ac:dyDescent="0.25">
      <c r="A98" s="329" t="s">
        <v>673</v>
      </c>
      <c r="B98" s="306" t="s">
        <v>1315</v>
      </c>
      <c r="C98" s="349"/>
      <c r="D98" s="370"/>
      <c r="E98" s="370"/>
      <c r="F98" s="5"/>
      <c r="G98" s="372"/>
    </row>
    <row r="99" spans="1:7" ht="66" hidden="1" customHeight="1" x14ac:dyDescent="0.25">
      <c r="A99" s="329"/>
      <c r="B99" s="306" t="s">
        <v>1316</v>
      </c>
      <c r="C99" s="303" t="s">
        <v>1293</v>
      </c>
      <c r="D99" s="20" t="s">
        <v>1317</v>
      </c>
      <c r="E99" s="5"/>
      <c r="F99" s="5"/>
      <c r="G99" s="372"/>
    </row>
    <row r="100" spans="1:7" ht="171" hidden="1" customHeight="1" x14ac:dyDescent="0.25">
      <c r="A100" s="329"/>
      <c r="B100" s="306" t="s">
        <v>1318</v>
      </c>
      <c r="C100" s="347" t="s">
        <v>286</v>
      </c>
      <c r="D100" s="5" t="s">
        <v>1319</v>
      </c>
      <c r="E100" s="5" t="s">
        <v>1320</v>
      </c>
      <c r="F100" s="5"/>
      <c r="G100" s="372"/>
    </row>
    <row r="101" spans="1:7" ht="143.1" hidden="1" customHeight="1" x14ac:dyDescent="0.25">
      <c r="A101" s="329"/>
      <c r="B101" s="306" t="s">
        <v>1318</v>
      </c>
      <c r="C101" s="352" t="s">
        <v>1295</v>
      </c>
      <c r="D101" s="5" t="s">
        <v>1321</v>
      </c>
      <c r="E101" s="5" t="s">
        <v>1322</v>
      </c>
      <c r="F101" s="5"/>
      <c r="G101" s="372"/>
    </row>
    <row r="102" spans="1:7" ht="115.05" hidden="1" customHeight="1" x14ac:dyDescent="0.25">
      <c r="A102" s="329"/>
      <c r="B102" s="306" t="s">
        <v>1323</v>
      </c>
      <c r="C102" s="303" t="s">
        <v>1293</v>
      </c>
      <c r="D102" s="5" t="s">
        <v>1324</v>
      </c>
      <c r="E102" s="5"/>
      <c r="F102" s="5"/>
      <c r="G102" s="372"/>
    </row>
    <row r="103" spans="1:7" ht="32.549999999999997" hidden="1" customHeight="1" x14ac:dyDescent="0.25">
      <c r="A103" s="329" t="s">
        <v>413</v>
      </c>
      <c r="B103" s="306" t="s">
        <v>1325</v>
      </c>
      <c r="C103" s="349"/>
      <c r="D103" s="370"/>
      <c r="E103" s="370"/>
      <c r="F103" s="5"/>
      <c r="G103" s="372"/>
    </row>
    <row r="104" spans="1:7" ht="138" hidden="1" customHeight="1" x14ac:dyDescent="0.25">
      <c r="A104" s="329"/>
      <c r="B104" s="306" t="s">
        <v>1326</v>
      </c>
      <c r="C104" s="303" t="s">
        <v>1293</v>
      </c>
      <c r="D104" s="5" t="s">
        <v>1327</v>
      </c>
      <c r="E104" s="5" t="s">
        <v>1328</v>
      </c>
      <c r="F104" s="5"/>
      <c r="G104" s="372"/>
    </row>
    <row r="105" spans="1:7" ht="105.6" hidden="1" customHeight="1" x14ac:dyDescent="0.25">
      <c r="A105" s="329"/>
      <c r="B105" s="306" t="s">
        <v>1329</v>
      </c>
      <c r="C105" s="350" t="s">
        <v>1295</v>
      </c>
      <c r="D105" s="5" t="s">
        <v>1330</v>
      </c>
      <c r="E105" s="5" t="s">
        <v>1331</v>
      </c>
      <c r="F105" s="5"/>
      <c r="G105" s="372"/>
    </row>
    <row r="106" spans="1:7" ht="175.5" hidden="1" customHeight="1" x14ac:dyDescent="0.25">
      <c r="A106" s="329"/>
      <c r="B106" s="306" t="s">
        <v>1332</v>
      </c>
      <c r="C106" s="303" t="s">
        <v>1293</v>
      </c>
      <c r="D106" s="5" t="s">
        <v>1333</v>
      </c>
      <c r="E106" s="5" t="s">
        <v>1334</v>
      </c>
      <c r="F106" s="5"/>
      <c r="G106" s="372"/>
    </row>
    <row r="107" spans="1:7" ht="195" hidden="1" customHeight="1" x14ac:dyDescent="0.25">
      <c r="A107" s="329" t="s">
        <v>451</v>
      </c>
      <c r="B107" s="306" t="s">
        <v>1301</v>
      </c>
      <c r="C107" s="347" t="s">
        <v>286</v>
      </c>
      <c r="D107" s="5" t="s">
        <v>1335</v>
      </c>
      <c r="E107" s="5" t="s">
        <v>1336</v>
      </c>
      <c r="F107" s="5"/>
      <c r="G107" s="372"/>
    </row>
    <row r="108" spans="1:7" ht="32.549999999999997" hidden="1" customHeight="1" x14ac:dyDescent="0.25">
      <c r="A108" s="329"/>
      <c r="B108" s="363" t="s">
        <v>1303</v>
      </c>
      <c r="C108" s="353" t="s">
        <v>1293</v>
      </c>
      <c r="D108" s="24" t="s">
        <v>1337</v>
      </c>
      <c r="E108" s="25" t="s">
        <v>1338</v>
      </c>
      <c r="F108" s="5"/>
      <c r="G108" s="372"/>
    </row>
    <row r="109" spans="1:7" ht="67.5" hidden="1" customHeight="1" x14ac:dyDescent="0.25">
      <c r="A109" s="329"/>
      <c r="B109" s="306" t="s">
        <v>1304</v>
      </c>
      <c r="C109" s="350" t="s">
        <v>1295</v>
      </c>
      <c r="D109" s="5" t="s">
        <v>1339</v>
      </c>
      <c r="E109" s="5"/>
      <c r="F109" s="5"/>
      <c r="G109" s="372"/>
    </row>
    <row r="110" spans="1:7" ht="200.1" hidden="1" customHeight="1" x14ac:dyDescent="0.25">
      <c r="A110" s="329"/>
      <c r="B110" s="306" t="s">
        <v>1309</v>
      </c>
      <c r="C110" s="303" t="s">
        <v>1293</v>
      </c>
      <c r="D110" s="22" t="s">
        <v>1340</v>
      </c>
      <c r="E110" s="23" t="s">
        <v>1341</v>
      </c>
      <c r="F110" s="5"/>
      <c r="G110" s="372"/>
    </row>
    <row r="111" spans="1:7" ht="32.549999999999997" hidden="1" customHeight="1" x14ac:dyDescent="0.25">
      <c r="A111" s="329"/>
      <c r="B111" s="306" t="s">
        <v>1312</v>
      </c>
      <c r="C111" s="349"/>
      <c r="D111" s="370"/>
      <c r="E111" s="370"/>
      <c r="F111" s="5"/>
      <c r="G111" s="372"/>
    </row>
    <row r="112" spans="1:7" ht="32.549999999999997" hidden="1" customHeight="1" x14ac:dyDescent="0.25">
      <c r="A112" s="329" t="s">
        <v>701</v>
      </c>
      <c r="B112" s="363" t="s">
        <v>1342</v>
      </c>
      <c r="C112" s="354" t="s">
        <v>286</v>
      </c>
      <c r="D112" s="22" t="s">
        <v>1343</v>
      </c>
      <c r="E112" s="22"/>
      <c r="F112" s="5"/>
      <c r="G112" s="372"/>
    </row>
    <row r="113" spans="1:7" ht="103.5" hidden="1" customHeight="1" x14ac:dyDescent="0.25">
      <c r="A113" s="329"/>
      <c r="B113" s="306" t="s">
        <v>1344</v>
      </c>
      <c r="C113" s="303" t="s">
        <v>1293</v>
      </c>
      <c r="D113" s="5" t="s">
        <v>1345</v>
      </c>
      <c r="E113" s="5" t="s">
        <v>1346</v>
      </c>
      <c r="F113" s="5"/>
      <c r="G113" s="372"/>
    </row>
    <row r="114" spans="1:7" ht="169.5" hidden="1" customHeight="1" x14ac:dyDescent="0.25">
      <c r="A114" s="329"/>
      <c r="B114" s="306" t="s">
        <v>1347</v>
      </c>
      <c r="C114" s="350" t="s">
        <v>1295</v>
      </c>
      <c r="D114" s="5" t="s">
        <v>1348</v>
      </c>
      <c r="E114" s="5"/>
      <c r="F114" s="5"/>
      <c r="G114" s="372"/>
    </row>
    <row r="115" spans="1:7" ht="219.6" hidden="1" customHeight="1" x14ac:dyDescent="0.25">
      <c r="A115" s="329"/>
      <c r="B115" s="306" t="s">
        <v>1349</v>
      </c>
      <c r="C115" s="303" t="s">
        <v>1293</v>
      </c>
      <c r="D115" s="5" t="s">
        <v>1350</v>
      </c>
      <c r="E115" s="5" t="s">
        <v>1351</v>
      </c>
      <c r="F115" s="5"/>
      <c r="G115" s="372"/>
    </row>
    <row r="116" spans="1:7" ht="201" hidden="1" customHeight="1" x14ac:dyDescent="0.25">
      <c r="A116" s="360" t="s">
        <v>6</v>
      </c>
      <c r="B116" s="306" t="s">
        <v>1352</v>
      </c>
      <c r="C116" s="347" t="s">
        <v>286</v>
      </c>
      <c r="D116" s="5" t="s">
        <v>1353</v>
      </c>
      <c r="E116" s="5" t="s">
        <v>1354</v>
      </c>
      <c r="F116" s="380" t="s">
        <v>715</v>
      </c>
      <c r="G116" s="336" t="s">
        <v>1355</v>
      </c>
    </row>
    <row r="117" spans="1:7" ht="165.6" hidden="1" customHeight="1" x14ac:dyDescent="0.25">
      <c r="A117" s="360"/>
      <c r="B117" s="306" t="s">
        <v>1356</v>
      </c>
      <c r="C117" s="303" t="s">
        <v>1293</v>
      </c>
      <c r="D117" s="5" t="s">
        <v>1357</v>
      </c>
      <c r="E117" s="5" t="s">
        <v>1358</v>
      </c>
      <c r="F117" s="380" t="s">
        <v>1359</v>
      </c>
      <c r="G117" s="336" t="s">
        <v>1360</v>
      </c>
    </row>
    <row r="118" spans="1:7" ht="125.55" hidden="1" customHeight="1" x14ac:dyDescent="0.25">
      <c r="A118" s="360"/>
      <c r="B118" s="306" t="s">
        <v>1361</v>
      </c>
      <c r="C118" s="350" t="s">
        <v>1295</v>
      </c>
      <c r="D118" s="5" t="s">
        <v>1362</v>
      </c>
      <c r="E118" s="5" t="s">
        <v>1363</v>
      </c>
      <c r="F118" s="380" t="s">
        <v>733</v>
      </c>
      <c r="G118" s="381" t="s">
        <v>1364</v>
      </c>
    </row>
    <row r="119" spans="1:7" ht="116.25" hidden="1" customHeight="1" x14ac:dyDescent="0.25">
      <c r="A119" s="360"/>
      <c r="B119" s="306" t="s">
        <v>1365</v>
      </c>
      <c r="C119" s="303" t="s">
        <v>1293</v>
      </c>
      <c r="D119" s="5" t="s">
        <v>1366</v>
      </c>
      <c r="E119" s="5" t="s">
        <v>1367</v>
      </c>
      <c r="F119" s="380" t="s">
        <v>1368</v>
      </c>
      <c r="G119" s="336" t="s">
        <v>1369</v>
      </c>
    </row>
    <row r="120" spans="1:7" ht="76.5" hidden="1" customHeight="1" x14ac:dyDescent="0.25">
      <c r="A120" s="360" t="s">
        <v>13</v>
      </c>
      <c r="B120" s="306" t="s">
        <v>1370</v>
      </c>
      <c r="C120" s="347" t="s">
        <v>286</v>
      </c>
      <c r="D120" s="5" t="s">
        <v>1371</v>
      </c>
      <c r="E120" s="5" t="s">
        <v>1372</v>
      </c>
      <c r="F120" s="13" t="s">
        <v>1373</v>
      </c>
      <c r="G120" s="381" t="s">
        <v>744</v>
      </c>
    </row>
    <row r="121" spans="1:7" ht="181.5" hidden="1" customHeight="1" x14ac:dyDescent="0.25">
      <c r="A121" s="360"/>
      <c r="B121" s="306" t="s">
        <v>1356</v>
      </c>
      <c r="C121" s="303" t="s">
        <v>1293</v>
      </c>
      <c r="D121" s="51" t="s">
        <v>1374</v>
      </c>
      <c r="E121" s="5" t="s">
        <v>1375</v>
      </c>
      <c r="F121" s="380" t="s">
        <v>1376</v>
      </c>
      <c r="G121" s="336" t="s">
        <v>1377</v>
      </c>
    </row>
    <row r="122" spans="1:7" ht="180.75" hidden="1" customHeight="1" x14ac:dyDescent="0.25">
      <c r="A122" s="360"/>
      <c r="B122" s="306" t="s">
        <v>1361</v>
      </c>
      <c r="C122" s="350" t="s">
        <v>1295</v>
      </c>
      <c r="D122" s="51" t="s">
        <v>1378</v>
      </c>
      <c r="E122" s="5"/>
      <c r="F122" s="380" t="s">
        <v>1379</v>
      </c>
      <c r="G122" s="336" t="s">
        <v>1380</v>
      </c>
    </row>
    <row r="123" spans="1:7" ht="140.25" hidden="1" customHeight="1" x14ac:dyDescent="0.25">
      <c r="A123" s="360"/>
      <c r="B123" s="306" t="s">
        <v>1381</v>
      </c>
      <c r="C123" s="320" t="s">
        <v>1293</v>
      </c>
      <c r="D123" s="51" t="s">
        <v>1382</v>
      </c>
      <c r="E123" s="5"/>
      <c r="F123" s="15" t="s">
        <v>1383</v>
      </c>
      <c r="G123" s="382" t="s">
        <v>1384</v>
      </c>
    </row>
    <row r="124" spans="1:7" ht="117.75" hidden="1" customHeight="1" x14ac:dyDescent="0.25">
      <c r="A124" s="360"/>
      <c r="B124" s="306" t="s">
        <v>1385</v>
      </c>
      <c r="C124" s="355" t="s">
        <v>1386</v>
      </c>
      <c r="D124" s="51" t="s">
        <v>1387</v>
      </c>
      <c r="E124" s="5" t="s">
        <v>1388</v>
      </c>
      <c r="F124" s="15" t="s">
        <v>1389</v>
      </c>
      <c r="G124" s="382" t="s">
        <v>1390</v>
      </c>
    </row>
    <row r="125" spans="1:7" ht="178.5" hidden="1" customHeight="1" x14ac:dyDescent="0.25">
      <c r="A125" s="360"/>
      <c r="B125" s="306" t="s">
        <v>1315</v>
      </c>
      <c r="C125" s="303" t="s">
        <v>1293</v>
      </c>
      <c r="D125" s="51" t="s">
        <v>1391</v>
      </c>
      <c r="E125" s="5" t="s">
        <v>1392</v>
      </c>
      <c r="F125" s="380" t="s">
        <v>1393</v>
      </c>
      <c r="G125" s="336" t="s">
        <v>1394</v>
      </c>
    </row>
    <row r="126" spans="1:7" ht="30.6" hidden="1" customHeight="1" x14ac:dyDescent="0.25">
      <c r="A126" s="360"/>
      <c r="B126" s="306" t="s">
        <v>1316</v>
      </c>
      <c r="C126" s="349" t="s">
        <v>1395</v>
      </c>
      <c r="D126" s="370"/>
      <c r="E126" s="370"/>
      <c r="F126" s="17"/>
      <c r="G126" s="383"/>
    </row>
    <row r="127" spans="1:7" ht="192.75" hidden="1" customHeight="1" x14ac:dyDescent="0.25">
      <c r="A127" s="360"/>
      <c r="B127" s="306" t="s">
        <v>1318</v>
      </c>
      <c r="C127" s="303" t="s">
        <v>1293</v>
      </c>
      <c r="D127" s="51" t="s">
        <v>1396</v>
      </c>
      <c r="E127" s="5" t="s">
        <v>1397</v>
      </c>
      <c r="F127" s="13" t="s">
        <v>1398</v>
      </c>
      <c r="G127" s="381" t="s">
        <v>1399</v>
      </c>
    </row>
    <row r="128" spans="1:7" ht="218.55" hidden="1" customHeight="1" x14ac:dyDescent="0.25">
      <c r="A128" s="360"/>
      <c r="B128" s="306" t="s">
        <v>1400</v>
      </c>
      <c r="C128" s="350" t="s">
        <v>1295</v>
      </c>
      <c r="D128" s="365" t="s">
        <v>1401</v>
      </c>
      <c r="E128" s="5" t="s">
        <v>1402</v>
      </c>
      <c r="F128" s="13" t="s">
        <v>1398</v>
      </c>
      <c r="G128" s="381" t="s">
        <v>1399</v>
      </c>
    </row>
    <row r="129" spans="1:12" ht="74.25" hidden="1" customHeight="1" x14ac:dyDescent="0.25">
      <c r="A129" s="360"/>
      <c r="B129" s="364" t="s">
        <v>1323</v>
      </c>
      <c r="C129" s="356" t="s">
        <v>1293</v>
      </c>
      <c r="D129" s="337" t="s">
        <v>1403</v>
      </c>
      <c r="E129" s="5"/>
      <c r="F129" s="13" t="s">
        <v>1404</v>
      </c>
      <c r="G129" s="381" t="s">
        <v>1405</v>
      </c>
    </row>
    <row r="130" spans="1:12" ht="83.25" hidden="1" customHeight="1" x14ac:dyDescent="0.25">
      <c r="A130" s="360" t="s">
        <v>25</v>
      </c>
      <c r="B130" s="306" t="s">
        <v>1290</v>
      </c>
      <c r="C130" s="303" t="s">
        <v>1293</v>
      </c>
      <c r="D130" s="51" t="s">
        <v>1406</v>
      </c>
      <c r="E130" s="5" t="s">
        <v>1407</v>
      </c>
      <c r="F130" s="380"/>
      <c r="G130" s="336"/>
    </row>
    <row r="131" spans="1:12" ht="100.5" hidden="1" customHeight="1" x14ac:dyDescent="0.25">
      <c r="A131" s="360"/>
      <c r="B131" s="306" t="s">
        <v>1292</v>
      </c>
      <c r="C131" s="303" t="s">
        <v>1293</v>
      </c>
      <c r="D131" s="51" t="s">
        <v>1408</v>
      </c>
      <c r="E131" s="5"/>
      <c r="F131" s="380"/>
      <c r="G131" s="336"/>
    </row>
    <row r="132" spans="1:12" ht="122.25" hidden="1" customHeight="1" x14ac:dyDescent="0.25">
      <c r="A132" s="360"/>
      <c r="B132" s="306" t="s">
        <v>1292</v>
      </c>
      <c r="C132" s="350" t="s">
        <v>1295</v>
      </c>
      <c r="D132" s="365" t="s">
        <v>1409</v>
      </c>
      <c r="E132" s="5"/>
      <c r="F132" s="380"/>
      <c r="G132" s="336"/>
    </row>
    <row r="133" spans="1:12" ht="46.5" hidden="1" customHeight="1" x14ac:dyDescent="0.25">
      <c r="A133" s="360" t="s">
        <v>33</v>
      </c>
      <c r="B133" s="306" t="s">
        <v>1410</v>
      </c>
      <c r="C133" s="303" t="s">
        <v>1293</v>
      </c>
      <c r="D133" s="5" t="s">
        <v>1411</v>
      </c>
      <c r="E133" s="5"/>
      <c r="F133" s="384"/>
      <c r="G133" s="385"/>
    </row>
    <row r="134" spans="1:12" ht="78" hidden="1" customHeight="1" x14ac:dyDescent="0.25">
      <c r="A134" s="360"/>
      <c r="B134" s="306" t="s">
        <v>1304</v>
      </c>
      <c r="C134" s="350" t="s">
        <v>1295</v>
      </c>
      <c r="D134" s="5" t="s">
        <v>1412</v>
      </c>
      <c r="E134" s="5"/>
      <c r="F134" s="384"/>
      <c r="G134" s="385"/>
    </row>
    <row r="135" spans="1:12" ht="78" hidden="1" customHeight="1" x14ac:dyDescent="0.25">
      <c r="A135" s="361" t="s">
        <v>36</v>
      </c>
      <c r="B135" s="306" t="s">
        <v>1413</v>
      </c>
      <c r="C135" s="300" t="s">
        <v>1386</v>
      </c>
      <c r="D135" s="5" t="s">
        <v>1414</v>
      </c>
      <c r="E135" s="5"/>
      <c r="F135" s="384"/>
      <c r="G135" s="385"/>
    </row>
    <row r="136" spans="1:12" ht="53.55" hidden="1" customHeight="1" x14ac:dyDescent="0.25">
      <c r="A136" s="361"/>
      <c r="B136" s="306" t="s">
        <v>1415</v>
      </c>
      <c r="C136" s="300" t="s">
        <v>1386</v>
      </c>
      <c r="D136" s="5" t="s">
        <v>1416</v>
      </c>
      <c r="E136" s="5"/>
      <c r="F136" s="380" t="s">
        <v>1417</v>
      </c>
      <c r="G136" s="385"/>
    </row>
    <row r="137" spans="1:12" ht="31.05" hidden="1" customHeight="1" x14ac:dyDescent="0.25">
      <c r="A137" s="361"/>
      <c r="B137" s="306" t="s">
        <v>1418</v>
      </c>
      <c r="C137" s="320"/>
      <c r="D137" s="15"/>
      <c r="E137" s="15"/>
      <c r="F137" s="15"/>
      <c r="G137" s="382"/>
    </row>
    <row r="138" spans="1:12" ht="58.5" hidden="1" customHeight="1" x14ac:dyDescent="0.25">
      <c r="A138" s="389" t="s">
        <v>654</v>
      </c>
      <c r="B138" s="306" t="s">
        <v>1419</v>
      </c>
      <c r="C138" s="303" t="s">
        <v>1293</v>
      </c>
      <c r="D138" s="5" t="s">
        <v>1420</v>
      </c>
      <c r="E138" s="5"/>
      <c r="F138" s="384"/>
      <c r="G138" s="385" t="s">
        <v>1421</v>
      </c>
    </row>
    <row r="139" spans="1:12" ht="52.5" hidden="1" customHeight="1" x14ac:dyDescent="0.25">
      <c r="A139" s="389"/>
      <c r="B139" s="388"/>
      <c r="C139" s="320" t="s">
        <v>1295</v>
      </c>
      <c r="D139" s="15" t="s">
        <v>1422</v>
      </c>
      <c r="E139" s="13"/>
      <c r="F139" s="13"/>
      <c r="G139" s="381"/>
      <c r="L139" s="4" t="s">
        <v>1295</v>
      </c>
    </row>
    <row r="140" spans="1:12" ht="106.5" hidden="1" customHeight="1" x14ac:dyDescent="0.25">
      <c r="A140" s="389" t="s">
        <v>349</v>
      </c>
      <c r="B140" s="306" t="s">
        <v>1344</v>
      </c>
      <c r="C140" s="303" t="s">
        <v>1293</v>
      </c>
      <c r="D140" s="5" t="s">
        <v>1423</v>
      </c>
      <c r="E140" s="5" t="s">
        <v>1424</v>
      </c>
      <c r="F140" s="5"/>
      <c r="G140" s="372"/>
      <c r="L140" s="4" t="s">
        <v>1293</v>
      </c>
    </row>
    <row r="141" spans="1:12" ht="95.1" hidden="1" customHeight="1" x14ac:dyDescent="0.25">
      <c r="A141" s="389"/>
      <c r="B141" s="388" t="s">
        <v>1425</v>
      </c>
      <c r="C141" s="303" t="s">
        <v>1426</v>
      </c>
      <c r="D141" s="5" t="s">
        <v>1427</v>
      </c>
      <c r="E141" s="5"/>
      <c r="F141" s="5"/>
      <c r="G141" s="372"/>
      <c r="L141" s="4" t="s">
        <v>1426</v>
      </c>
    </row>
    <row r="142" spans="1:12" ht="104.1" hidden="1" customHeight="1" x14ac:dyDescent="0.25">
      <c r="A142" s="389"/>
      <c r="B142" s="306" t="s">
        <v>1425</v>
      </c>
      <c r="C142" s="302" t="s">
        <v>1295</v>
      </c>
      <c r="D142" s="5" t="s">
        <v>1428</v>
      </c>
      <c r="E142" s="5" t="s">
        <v>1429</v>
      </c>
      <c r="F142" s="5"/>
      <c r="G142" s="372"/>
      <c r="L142" s="4" t="s">
        <v>1386</v>
      </c>
    </row>
    <row r="143" spans="1:12" ht="132.75" customHeight="1" x14ac:dyDescent="0.25">
      <c r="A143" s="389" t="s">
        <v>673</v>
      </c>
      <c r="B143" s="306" t="s">
        <v>1326</v>
      </c>
      <c r="C143" s="303" t="s">
        <v>1293</v>
      </c>
      <c r="D143" s="5" t="s">
        <v>1430</v>
      </c>
      <c r="E143" s="5"/>
      <c r="F143" s="5"/>
      <c r="G143" s="372"/>
      <c r="L143" s="4" t="s">
        <v>286</v>
      </c>
    </row>
    <row r="144" spans="1:12" ht="73.5" customHeight="1" x14ac:dyDescent="0.25">
      <c r="A144" s="389"/>
      <c r="B144" s="388" t="s">
        <v>1431</v>
      </c>
      <c r="C144" s="303" t="s">
        <v>1426</v>
      </c>
      <c r="D144" s="375" t="s">
        <v>1432</v>
      </c>
      <c r="E144" s="5"/>
      <c r="F144" s="5"/>
      <c r="G144" s="372"/>
    </row>
    <row r="145" spans="1:13" ht="62.25" customHeight="1" thickBot="1" x14ac:dyDescent="0.3">
      <c r="A145" s="389"/>
      <c r="B145" s="306" t="s">
        <v>1347</v>
      </c>
      <c r="C145" s="302" t="s">
        <v>1295</v>
      </c>
      <c r="D145" s="392" t="s">
        <v>1433</v>
      </c>
      <c r="E145" s="5"/>
      <c r="F145" s="5"/>
      <c r="G145" s="372"/>
    </row>
    <row r="146" spans="1:13" ht="87.6" customHeight="1" thickBot="1" x14ac:dyDescent="0.3">
      <c r="A146" s="389" t="s">
        <v>413</v>
      </c>
      <c r="B146" s="388" t="s">
        <v>1434</v>
      </c>
      <c r="C146" s="302" t="s">
        <v>1426</v>
      </c>
      <c r="D146" s="5" t="s">
        <v>1435</v>
      </c>
      <c r="E146" s="5"/>
      <c r="F146" s="5"/>
      <c r="G146" s="372"/>
      <c r="J146" s="710" t="s">
        <v>1436</v>
      </c>
      <c r="K146" s="711"/>
      <c r="L146" s="711"/>
      <c r="M146" s="712"/>
    </row>
    <row r="147" spans="1:13" ht="54.6" customHeight="1" x14ac:dyDescent="0.25">
      <c r="A147" s="389"/>
      <c r="B147" s="306" t="s">
        <v>1437</v>
      </c>
      <c r="C147" s="300" t="s">
        <v>1386</v>
      </c>
      <c r="D147" s="290" t="s">
        <v>1438</v>
      </c>
      <c r="E147" s="290"/>
      <c r="F147" s="12"/>
      <c r="G147" s="386"/>
      <c r="J147" s="390" t="s">
        <v>1439</v>
      </c>
      <c r="K147" s="390" t="s">
        <v>1440</v>
      </c>
      <c r="L147" s="390" t="s">
        <v>1441</v>
      </c>
      <c r="M147" s="390" t="s">
        <v>1442</v>
      </c>
    </row>
    <row r="148" spans="1:13" ht="30" x14ac:dyDescent="0.25">
      <c r="A148" s="389" t="s">
        <v>451</v>
      </c>
      <c r="B148" s="306" t="s">
        <v>1443</v>
      </c>
      <c r="C148" s="303" t="s">
        <v>1293</v>
      </c>
      <c r="D148" s="375" t="s">
        <v>1444</v>
      </c>
      <c r="E148" s="375" t="s">
        <v>1445</v>
      </c>
      <c r="F148" s="5"/>
      <c r="G148" s="372"/>
      <c r="J148" s="3" t="s">
        <v>1446</v>
      </c>
      <c r="K148" s="3" t="s">
        <v>1440</v>
      </c>
      <c r="L148" s="3" t="s">
        <v>1447</v>
      </c>
      <c r="M148" s="3" t="s">
        <v>1448</v>
      </c>
    </row>
    <row r="149" spans="1:13" ht="15.6" x14ac:dyDescent="0.25">
      <c r="A149" s="389"/>
      <c r="B149" s="306" t="s">
        <v>1425</v>
      </c>
      <c r="C149" s="302" t="s">
        <v>1295</v>
      </c>
      <c r="D149" s="5" t="s">
        <v>1449</v>
      </c>
      <c r="E149" s="5"/>
      <c r="F149" s="5"/>
      <c r="G149" s="372"/>
      <c r="J149" s="3" t="s">
        <v>1450</v>
      </c>
      <c r="K149" s="3" t="s">
        <v>1451</v>
      </c>
      <c r="L149" s="3" t="s">
        <v>1452</v>
      </c>
      <c r="M149" s="3" t="s">
        <v>1453</v>
      </c>
    </row>
    <row r="150" spans="1:13" ht="90" x14ac:dyDescent="0.25">
      <c r="A150" s="389"/>
      <c r="B150" s="306" t="s">
        <v>1425</v>
      </c>
      <c r="C150" s="306" t="s">
        <v>1426</v>
      </c>
      <c r="D150" s="5" t="s">
        <v>1454</v>
      </c>
      <c r="E150" s="5"/>
      <c r="F150" s="5"/>
      <c r="G150" s="372"/>
      <c r="J150" s="3" t="s">
        <v>1455</v>
      </c>
      <c r="K150" s="3" t="s">
        <v>1451</v>
      </c>
      <c r="L150" s="3" t="s">
        <v>1456</v>
      </c>
      <c r="M150" s="3" t="s">
        <v>1442</v>
      </c>
    </row>
    <row r="151" spans="1:13" ht="30" x14ac:dyDescent="0.25">
      <c r="A151" s="389"/>
      <c r="B151" s="306"/>
      <c r="C151" s="306" t="s">
        <v>1293</v>
      </c>
      <c r="D151" s="5" t="s">
        <v>1457</v>
      </c>
      <c r="E151" s="5" t="s">
        <v>1458</v>
      </c>
      <c r="F151" s="5"/>
      <c r="G151" s="372"/>
      <c r="J151" s="3" t="s">
        <v>1459</v>
      </c>
      <c r="K151" s="3" t="s">
        <v>1451</v>
      </c>
      <c r="L151" s="3" t="s">
        <v>1460</v>
      </c>
      <c r="M151" s="3" t="s">
        <v>1448</v>
      </c>
    </row>
    <row r="152" spans="1:13" ht="15.6" x14ac:dyDescent="0.25">
      <c r="A152" s="389"/>
      <c r="B152" s="306"/>
      <c r="C152" s="302" t="s">
        <v>1295</v>
      </c>
      <c r="D152" s="5" t="s">
        <v>1461</v>
      </c>
      <c r="E152" s="5"/>
      <c r="F152" s="5"/>
      <c r="G152" s="372"/>
    </row>
    <row r="153" spans="1:13" ht="15.6" x14ac:dyDescent="0.25">
      <c r="A153" s="389"/>
      <c r="B153" s="306"/>
      <c r="C153" s="306"/>
      <c r="D153" s="5"/>
      <c r="E153" s="5"/>
      <c r="F153" s="5"/>
      <c r="G153" s="372"/>
    </row>
    <row r="154" spans="1:13" ht="15.6" x14ac:dyDescent="0.25">
      <c r="A154" s="389"/>
      <c r="B154" s="306"/>
      <c r="C154" s="306"/>
      <c r="D154" s="5"/>
      <c r="E154" s="5"/>
      <c r="F154" s="5"/>
      <c r="G154" s="372"/>
    </row>
    <row r="155" spans="1:13" ht="15.6" x14ac:dyDescent="0.25">
      <c r="A155" s="389"/>
      <c r="B155" s="306"/>
      <c r="C155" s="306"/>
      <c r="D155" s="5"/>
      <c r="E155" s="5"/>
      <c r="F155" s="5"/>
      <c r="G155" s="372"/>
    </row>
    <row r="156" spans="1:13" ht="15.6" x14ac:dyDescent="0.25">
      <c r="A156" s="389"/>
      <c r="B156" s="306"/>
      <c r="C156" s="306"/>
      <c r="D156" s="5"/>
      <c r="E156" s="5"/>
      <c r="F156" s="5"/>
      <c r="G156" s="372"/>
    </row>
    <row r="157" spans="1:13" ht="15.6" x14ac:dyDescent="0.25">
      <c r="A157" s="389"/>
      <c r="B157" s="306"/>
      <c r="C157" s="306"/>
      <c r="D157" s="5"/>
      <c r="E157" s="5"/>
      <c r="F157" s="5"/>
      <c r="G157" s="372"/>
    </row>
    <row r="158" spans="1:13" ht="15.6" x14ac:dyDescent="0.25">
      <c r="A158" s="389"/>
      <c r="B158" s="306"/>
      <c r="C158" s="306"/>
      <c r="D158" s="5"/>
      <c r="E158" s="5"/>
      <c r="F158" s="5"/>
      <c r="G158" s="372"/>
    </row>
    <row r="159" spans="1:13" ht="15.6" x14ac:dyDescent="0.25">
      <c r="A159" s="389"/>
      <c r="B159" s="306"/>
      <c r="C159" s="306"/>
      <c r="D159" s="5"/>
      <c r="E159" s="5"/>
      <c r="F159" s="5"/>
      <c r="G159" s="372"/>
    </row>
    <row r="160" spans="1:13" ht="15.6" x14ac:dyDescent="0.25">
      <c r="A160" s="389"/>
      <c r="B160" s="306"/>
      <c r="C160" s="306"/>
      <c r="D160" s="5"/>
      <c r="E160" s="5"/>
      <c r="F160" s="5"/>
      <c r="G160" s="372"/>
    </row>
    <row r="161" spans="1:7" ht="15.6" x14ac:dyDescent="0.25">
      <c r="A161" s="389"/>
      <c r="B161" s="306"/>
      <c r="C161" s="306"/>
      <c r="D161" s="5"/>
      <c r="E161" s="5"/>
      <c r="F161" s="5"/>
      <c r="G161" s="372"/>
    </row>
    <row r="162" spans="1:7" ht="15.6" x14ac:dyDescent="0.25">
      <c r="A162" s="389"/>
      <c r="B162" s="306"/>
      <c r="C162" s="306"/>
      <c r="D162" s="5"/>
      <c r="E162" s="5"/>
      <c r="F162" s="5"/>
      <c r="G162" s="372"/>
    </row>
    <row r="163" spans="1:7" ht="15.6" x14ac:dyDescent="0.25">
      <c r="A163" s="389"/>
      <c r="B163" s="306"/>
      <c r="C163" s="306"/>
      <c r="D163" s="5"/>
      <c r="E163" s="5"/>
      <c r="F163" s="5"/>
      <c r="G163" s="372"/>
    </row>
    <row r="164" spans="1:7" ht="15.6" x14ac:dyDescent="0.25">
      <c r="A164" s="389"/>
      <c r="B164" s="306"/>
      <c r="C164" s="306"/>
      <c r="D164" s="5"/>
      <c r="E164" s="5"/>
      <c r="F164" s="5"/>
      <c r="G164" s="372"/>
    </row>
    <row r="165" spans="1:7" ht="15.6" x14ac:dyDescent="0.25">
      <c r="A165" s="389"/>
      <c r="B165" s="306"/>
      <c r="C165" s="306"/>
      <c r="D165" s="5"/>
      <c r="E165" s="5"/>
      <c r="F165" s="5"/>
      <c r="G165" s="372"/>
    </row>
    <row r="166" spans="1:7" ht="15.6" x14ac:dyDescent="0.25">
      <c r="A166" s="389"/>
      <c r="B166" s="306"/>
      <c r="C166" s="306"/>
      <c r="D166" s="5"/>
      <c r="E166" s="5"/>
      <c r="F166" s="5"/>
      <c r="G166" s="372"/>
    </row>
    <row r="167" spans="1:7" ht="15.6" x14ac:dyDescent="0.25">
      <c r="A167" s="389"/>
      <c r="B167" s="306"/>
      <c r="C167" s="306"/>
      <c r="D167" s="5"/>
      <c r="E167" s="5"/>
      <c r="F167" s="5"/>
      <c r="G167" s="372"/>
    </row>
    <row r="168" spans="1:7" ht="15.6" x14ac:dyDescent="0.25">
      <c r="A168" s="389"/>
      <c r="B168" s="306"/>
      <c r="C168" s="306"/>
      <c r="D168" s="5"/>
      <c r="E168" s="5"/>
      <c r="F168" s="5"/>
      <c r="G168" s="372"/>
    </row>
    <row r="169" spans="1:7" ht="15.6" x14ac:dyDescent="0.25">
      <c r="A169" s="389"/>
      <c r="B169" s="306"/>
      <c r="C169" s="306"/>
      <c r="D169" s="5"/>
      <c r="E169" s="5"/>
      <c r="F169" s="5"/>
      <c r="G169" s="372"/>
    </row>
    <row r="170" spans="1:7" ht="15.6" x14ac:dyDescent="0.25">
      <c r="A170" s="389"/>
      <c r="B170" s="306"/>
      <c r="C170" s="306"/>
      <c r="D170" s="5"/>
      <c r="E170" s="5"/>
      <c r="F170" s="5"/>
      <c r="G170" s="372"/>
    </row>
    <row r="171" spans="1:7" ht="15.6" x14ac:dyDescent="0.25">
      <c r="A171" s="389"/>
      <c r="B171" s="306"/>
      <c r="C171" s="306"/>
      <c r="D171" s="5"/>
      <c r="E171" s="5"/>
      <c r="F171" s="5"/>
      <c r="G171" s="372"/>
    </row>
    <row r="172" spans="1:7" ht="15.6" x14ac:dyDescent="0.25">
      <c r="A172" s="389"/>
      <c r="B172" s="306"/>
      <c r="C172" s="306"/>
      <c r="D172" s="5"/>
      <c r="E172" s="5"/>
      <c r="F172" s="5"/>
      <c r="G172" s="372"/>
    </row>
    <row r="173" spans="1:7" ht="15.6" x14ac:dyDescent="0.25">
      <c r="A173" s="389"/>
      <c r="B173" s="306"/>
      <c r="C173" s="306"/>
      <c r="D173" s="5"/>
      <c r="E173" s="5"/>
      <c r="F173" s="5"/>
      <c r="G173" s="372"/>
    </row>
    <row r="174" spans="1:7" ht="15.6" x14ac:dyDescent="0.25">
      <c r="A174" s="389"/>
      <c r="B174" s="306"/>
      <c r="C174" s="306"/>
      <c r="D174" s="5"/>
      <c r="E174" s="5"/>
      <c r="F174" s="5"/>
      <c r="G174" s="372"/>
    </row>
    <row r="175" spans="1:7" ht="15.6" x14ac:dyDescent="0.25">
      <c r="A175" s="329"/>
      <c r="B175" s="306"/>
      <c r="C175" s="306"/>
      <c r="D175" s="5"/>
      <c r="E175" s="5"/>
      <c r="F175" s="5"/>
      <c r="G175" s="372"/>
    </row>
    <row r="176" spans="1:7" ht="15.6" x14ac:dyDescent="0.25">
      <c r="A176" s="329"/>
      <c r="B176" s="306"/>
      <c r="C176" s="306"/>
      <c r="D176" s="5"/>
      <c r="E176" s="5"/>
      <c r="F176" s="5"/>
      <c r="G176" s="372"/>
    </row>
    <row r="177" spans="1:7" ht="15.6" x14ac:dyDescent="0.25">
      <c r="A177" s="329"/>
      <c r="B177" s="306"/>
      <c r="C177" s="306"/>
      <c r="D177" s="5"/>
      <c r="E177" s="5"/>
      <c r="F177" s="5"/>
      <c r="G177" s="372"/>
    </row>
    <row r="178" spans="1:7" ht="15.6" x14ac:dyDescent="0.25">
      <c r="A178" s="329"/>
      <c r="B178" s="306"/>
      <c r="C178" s="306"/>
      <c r="D178" s="5"/>
      <c r="E178" s="5"/>
      <c r="F178" s="5"/>
      <c r="G178" s="372"/>
    </row>
    <row r="179" spans="1:7" ht="15.6" x14ac:dyDescent="0.25">
      <c r="A179" s="329"/>
      <c r="B179" s="306"/>
      <c r="C179" s="306"/>
      <c r="D179" s="5"/>
      <c r="E179" s="5"/>
      <c r="F179" s="5"/>
      <c r="G179" s="372"/>
    </row>
    <row r="180" spans="1:7" ht="15.6" x14ac:dyDescent="0.25">
      <c r="A180" s="362"/>
      <c r="B180" s="357"/>
      <c r="C180" s="357"/>
      <c r="D180" s="11"/>
      <c r="E180" s="11"/>
      <c r="F180" s="11"/>
      <c r="G180" s="387"/>
    </row>
    <row r="181" spans="1:7" ht="15.6" x14ac:dyDescent="0.25">
      <c r="A181" s="306"/>
      <c r="B181" s="306"/>
      <c r="C181" s="306"/>
      <c r="D181" s="5"/>
      <c r="E181" s="5"/>
      <c r="F181" s="5"/>
      <c r="G181" s="5"/>
    </row>
    <row r="182" spans="1:7" ht="15.6" x14ac:dyDescent="0.25">
      <c r="A182" s="306"/>
      <c r="B182" s="306"/>
      <c r="C182" s="306"/>
      <c r="D182" s="5"/>
      <c r="E182" s="5"/>
      <c r="F182" s="5"/>
      <c r="G182" s="5"/>
    </row>
    <row r="183" spans="1:7" ht="15.6" x14ac:dyDescent="0.25">
      <c r="A183" s="306"/>
      <c r="B183" s="306"/>
      <c r="C183" s="306"/>
      <c r="D183" s="5"/>
      <c r="E183" s="5"/>
      <c r="F183" s="5"/>
      <c r="G183" s="5"/>
    </row>
    <row r="184" spans="1:7" ht="15.6" x14ac:dyDescent="0.25">
      <c r="A184" s="306"/>
      <c r="B184" s="306"/>
      <c r="C184" s="306"/>
      <c r="D184" s="5"/>
      <c r="E184" s="5"/>
      <c r="F184" s="5"/>
      <c r="G184" s="5"/>
    </row>
    <row r="185" spans="1:7" ht="15.6" x14ac:dyDescent="0.25">
      <c r="A185" s="306"/>
      <c r="B185" s="306"/>
      <c r="C185" s="306"/>
      <c r="D185" s="5"/>
      <c r="E185" s="5"/>
      <c r="F185" s="5"/>
      <c r="G185" s="5"/>
    </row>
    <row r="186" spans="1:7" ht="15.6" x14ac:dyDescent="0.25">
      <c r="A186" s="306"/>
      <c r="B186" s="306"/>
      <c r="C186" s="306"/>
      <c r="D186" s="5"/>
      <c r="E186" s="5"/>
      <c r="F186" s="5"/>
      <c r="G186" s="5"/>
    </row>
    <row r="187" spans="1:7" ht="15.6" x14ac:dyDescent="0.25">
      <c r="A187" s="306"/>
      <c r="B187" s="306"/>
      <c r="C187" s="306"/>
      <c r="D187" s="5"/>
      <c r="E187" s="5"/>
      <c r="F187" s="5"/>
      <c r="G187" s="5"/>
    </row>
    <row r="188" spans="1:7" ht="15.6" x14ac:dyDescent="0.25">
      <c r="A188" s="306"/>
      <c r="B188" s="306"/>
      <c r="C188" s="306"/>
      <c r="D188" s="5"/>
      <c r="E188" s="5"/>
      <c r="F188" s="5"/>
      <c r="G188" s="5"/>
    </row>
    <row r="189" spans="1:7" ht="15.6" x14ac:dyDescent="0.25">
      <c r="A189" s="306"/>
      <c r="B189" s="306"/>
      <c r="C189" s="306"/>
      <c r="D189" s="5"/>
      <c r="E189" s="5"/>
      <c r="F189" s="5"/>
      <c r="G189" s="5"/>
    </row>
    <row r="190" spans="1:7" ht="15.6" x14ac:dyDescent="0.25">
      <c r="A190" s="306"/>
      <c r="B190" s="306"/>
      <c r="C190" s="306"/>
      <c r="D190" s="5"/>
      <c r="E190" s="5"/>
      <c r="F190" s="5"/>
      <c r="G190" s="5"/>
    </row>
    <row r="191" spans="1:7" ht="15.6" x14ac:dyDescent="0.25">
      <c r="A191" s="306"/>
      <c r="B191" s="306"/>
      <c r="C191" s="306"/>
      <c r="D191" s="5"/>
      <c r="E191" s="5"/>
      <c r="F191" s="5"/>
      <c r="G191" s="5"/>
    </row>
    <row r="192" spans="1:7" ht="15.6" x14ac:dyDescent="0.25">
      <c r="A192" s="306"/>
      <c r="B192" s="306"/>
      <c r="C192" s="306"/>
      <c r="D192" s="5"/>
      <c r="E192" s="5"/>
      <c r="F192" s="5"/>
      <c r="G192" s="5"/>
    </row>
    <row r="193" spans="1:7" ht="15.6" x14ac:dyDescent="0.25">
      <c r="A193" s="306"/>
      <c r="B193" s="306"/>
      <c r="C193" s="306"/>
      <c r="D193" s="5"/>
      <c r="E193" s="5"/>
      <c r="F193" s="5"/>
      <c r="G193" s="5"/>
    </row>
    <row r="194" spans="1:7" ht="15.6" x14ac:dyDescent="0.25">
      <c r="A194" s="306"/>
      <c r="B194" s="306"/>
      <c r="C194" s="306"/>
      <c r="D194" s="5"/>
      <c r="E194" s="5"/>
      <c r="F194" s="5"/>
      <c r="G194" s="5"/>
    </row>
    <row r="195" spans="1:7" ht="15.6" x14ac:dyDescent="0.25">
      <c r="A195" s="306"/>
      <c r="B195" s="306"/>
      <c r="C195" s="306"/>
      <c r="D195" s="5"/>
      <c r="E195" s="5"/>
      <c r="F195" s="5"/>
      <c r="G195" s="5"/>
    </row>
    <row r="196" spans="1:7" x14ac:dyDescent="0.25">
      <c r="A196" s="5"/>
      <c r="B196" s="5"/>
      <c r="C196" s="13"/>
      <c r="D196" s="5"/>
      <c r="E196" s="5"/>
      <c r="F196" s="5"/>
      <c r="G196" s="5"/>
    </row>
    <row r="197" spans="1:7" x14ac:dyDescent="0.25">
      <c r="A197" s="5"/>
      <c r="B197" s="5"/>
      <c r="C197" s="13"/>
      <c r="D197" s="5"/>
      <c r="E197" s="5"/>
      <c r="F197" s="5"/>
      <c r="G197" s="5"/>
    </row>
    <row r="198" spans="1:7" x14ac:dyDescent="0.25">
      <c r="A198" s="5"/>
      <c r="B198" s="5"/>
      <c r="C198" s="13"/>
      <c r="D198" s="5"/>
      <c r="E198" s="5"/>
      <c r="F198" s="5"/>
      <c r="G198" s="5"/>
    </row>
    <row r="199" spans="1:7" x14ac:dyDescent="0.25">
      <c r="A199" s="5"/>
      <c r="B199" s="5"/>
      <c r="C199" s="13"/>
      <c r="D199" s="5"/>
      <c r="E199" s="5"/>
      <c r="F199" s="5"/>
      <c r="G199" s="5"/>
    </row>
    <row r="200" spans="1:7" x14ac:dyDescent="0.25">
      <c r="A200" s="5"/>
      <c r="B200" s="5"/>
      <c r="C200" s="13"/>
      <c r="D200" s="5"/>
      <c r="E200" s="5"/>
      <c r="F200" s="5"/>
      <c r="G200" s="5"/>
    </row>
    <row r="201" spans="1:7" x14ac:dyDescent="0.25">
      <c r="A201" s="5"/>
      <c r="B201" s="5"/>
      <c r="C201" s="13"/>
      <c r="D201" s="5"/>
      <c r="E201" s="5"/>
      <c r="F201" s="5"/>
      <c r="G201" s="5"/>
    </row>
    <row r="202" spans="1:7" x14ac:dyDescent="0.25">
      <c r="A202" s="3"/>
      <c r="B202" s="3"/>
      <c r="C202" s="13"/>
      <c r="D202" s="3"/>
      <c r="E202" s="3"/>
      <c r="F202" s="3"/>
      <c r="G202" s="3"/>
    </row>
    <row r="203" spans="1:7" x14ac:dyDescent="0.25">
      <c r="A203" s="3"/>
      <c r="B203" s="3"/>
      <c r="C203" s="13"/>
      <c r="D203" s="3"/>
      <c r="E203" s="3"/>
      <c r="F203" s="3"/>
      <c r="G203" s="3"/>
    </row>
  </sheetData>
  <mergeCells count="1">
    <mergeCell ref="J146:M146"/>
  </mergeCells>
  <conditionalFormatting sqref="C2:C203">
    <cfRule type="cellIs" dxfId="4" priority="1" operator="between">
      <formula>$L$143</formula>
      <formula>$L$143</formula>
    </cfRule>
    <cfRule type="cellIs" dxfId="3" priority="2" operator="between">
      <formula>$L$142</formula>
      <formula>$L$142</formula>
    </cfRule>
    <cfRule type="cellIs" dxfId="2" priority="3" operator="between">
      <formula>$L$141</formula>
      <formula>$L$141</formula>
    </cfRule>
    <cfRule type="cellIs" dxfId="1" priority="4" operator="between">
      <formula>$L$140</formula>
      <formula>$L$140</formula>
    </cfRule>
    <cfRule type="cellIs" dxfId="0" priority="5" operator="between">
      <formula>$L$139</formula>
      <formula>$L$139</formula>
    </cfRule>
  </conditionalFormatting>
  <dataValidations count="1">
    <dataValidation type="list" allowBlank="1" showInputMessage="1" showErrorMessage="1" sqref="C2:C181" xr:uid="{73830846-483B-4A08-8927-D376821F4882}">
      <formula1>$L$139:$L$143</formula1>
    </dataValidation>
  </dataValidation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5FDF-ECC3-47B4-B118-BE3BC8F8456B}">
  <sheetPr>
    <tabColor rgb="FFFF9500"/>
  </sheetPr>
  <dimension ref="A1:U35"/>
  <sheetViews>
    <sheetView workbookViewId="0">
      <selection activeCell="E26" sqref="E26"/>
    </sheetView>
  </sheetViews>
  <sheetFormatPr defaultRowHeight="13.8" x14ac:dyDescent="0.25"/>
  <cols>
    <col min="1" max="1" width="43.296875" customWidth="1"/>
    <col min="2" max="2" width="14.59765625" customWidth="1"/>
    <col min="3" max="3" width="0.19921875" customWidth="1"/>
    <col min="4" max="4" width="14.796875" hidden="1" customWidth="1"/>
    <col min="5" max="5" width="13.59765625" customWidth="1"/>
    <col min="6" max="6" width="22.59765625" customWidth="1"/>
    <col min="7" max="7" width="24.09765625" customWidth="1"/>
    <col min="21" max="21" width="22.19921875" customWidth="1"/>
  </cols>
  <sheetData>
    <row r="1" spans="1:21" ht="38.25" customHeight="1" thickBot="1" x14ac:dyDescent="0.3">
      <c r="A1" s="406" t="s">
        <v>1462</v>
      </c>
      <c r="B1" s="407" t="s">
        <v>1463</v>
      </c>
      <c r="C1" s="406" t="s">
        <v>1464</v>
      </c>
      <c r="D1" s="407" t="s">
        <v>1465</v>
      </c>
      <c r="E1" s="407" t="s">
        <v>1466</v>
      </c>
      <c r="F1" s="408" t="s">
        <v>1467</v>
      </c>
      <c r="G1" s="409" t="s">
        <v>1468</v>
      </c>
    </row>
    <row r="2" spans="1:21" ht="85.5" customHeight="1" thickBot="1" x14ac:dyDescent="0.3">
      <c r="A2" s="410" t="s">
        <v>1469</v>
      </c>
      <c r="B2" s="410" t="s">
        <v>1470</v>
      </c>
      <c r="C2" s="410"/>
      <c r="D2" s="411" t="s">
        <v>1471</v>
      </c>
      <c r="E2" s="412" t="s">
        <v>277</v>
      </c>
      <c r="F2" s="410"/>
      <c r="G2" s="413"/>
      <c r="J2" s="713" t="s">
        <v>1472</v>
      </c>
      <c r="K2" s="714"/>
      <c r="L2" s="714"/>
      <c r="M2" s="714"/>
      <c r="N2" s="714"/>
      <c r="O2" s="714"/>
      <c r="P2" s="714"/>
      <c r="Q2" s="714"/>
      <c r="R2" s="714"/>
      <c r="S2" s="714"/>
      <c r="T2" s="714"/>
      <c r="U2" s="715"/>
    </row>
    <row r="3" spans="1:21" ht="55.8" thickBot="1" x14ac:dyDescent="0.3">
      <c r="A3" s="414" t="s">
        <v>1473</v>
      </c>
      <c r="B3" s="414" t="s">
        <v>363</v>
      </c>
      <c r="C3" s="414"/>
      <c r="D3" s="411" t="s">
        <v>1474</v>
      </c>
      <c r="E3" s="415" t="s">
        <v>1475</v>
      </c>
      <c r="F3" s="414" t="s">
        <v>1476</v>
      </c>
      <c r="G3" s="416"/>
    </row>
    <row r="4" spans="1:21" ht="55.2" x14ac:dyDescent="0.25">
      <c r="A4" s="417" t="s">
        <v>1477</v>
      </c>
      <c r="B4" s="417" t="s">
        <v>1478</v>
      </c>
      <c r="C4" s="417"/>
      <c r="D4" s="418" t="s">
        <v>1474</v>
      </c>
      <c r="E4" s="419" t="s">
        <v>277</v>
      </c>
      <c r="F4" s="417" t="s">
        <v>1479</v>
      </c>
      <c r="G4" s="413"/>
      <c r="J4" s="716" t="s">
        <v>1480</v>
      </c>
      <c r="K4" s="717"/>
      <c r="L4" s="718"/>
    </row>
    <row r="5" spans="1:21" ht="41.4" x14ac:dyDescent="0.25">
      <c r="A5" s="414" t="s">
        <v>1481</v>
      </c>
      <c r="B5" s="420" t="s">
        <v>1482</v>
      </c>
      <c r="C5" s="414" t="s">
        <v>1483</v>
      </c>
      <c r="D5" s="418" t="s">
        <v>1471</v>
      </c>
      <c r="E5" s="419" t="s">
        <v>277</v>
      </c>
      <c r="F5" s="414" t="s">
        <v>1484</v>
      </c>
      <c r="G5" s="421" t="s">
        <v>1485</v>
      </c>
      <c r="J5" s="719" t="s">
        <v>1486</v>
      </c>
      <c r="K5" s="720"/>
      <c r="L5" s="721"/>
    </row>
    <row r="6" spans="1:21" ht="69.599999999999994" thickBot="1" x14ac:dyDescent="0.3">
      <c r="A6" s="417" t="s">
        <v>1487</v>
      </c>
      <c r="B6" s="417" t="s">
        <v>1488</v>
      </c>
      <c r="C6" s="417"/>
      <c r="D6" s="422" t="s">
        <v>1489</v>
      </c>
      <c r="E6" s="419" t="s">
        <v>277</v>
      </c>
      <c r="F6" s="417" t="s">
        <v>1490</v>
      </c>
      <c r="G6" s="413"/>
      <c r="J6" s="722" t="s">
        <v>1491</v>
      </c>
      <c r="K6" s="723"/>
      <c r="L6" s="724"/>
    </row>
    <row r="7" spans="1:21" ht="69.599999999999994" thickBot="1" x14ac:dyDescent="0.3">
      <c r="A7" s="414" t="s">
        <v>1492</v>
      </c>
      <c r="B7" s="414" t="s">
        <v>885</v>
      </c>
      <c r="C7" s="414"/>
      <c r="D7" s="422" t="s">
        <v>1489</v>
      </c>
      <c r="E7" s="423" t="s">
        <v>279</v>
      </c>
      <c r="F7" s="414"/>
      <c r="G7" s="416"/>
    </row>
    <row r="8" spans="1:21" ht="42" thickBot="1" x14ac:dyDescent="0.3">
      <c r="A8" s="417" t="s">
        <v>1493</v>
      </c>
      <c r="B8" s="424" t="s">
        <v>1494</v>
      </c>
      <c r="C8" s="417" t="s">
        <v>1483</v>
      </c>
      <c r="D8" s="418" t="s">
        <v>1471</v>
      </c>
      <c r="E8" s="419" t="s">
        <v>277</v>
      </c>
      <c r="F8" s="417" t="s">
        <v>1484</v>
      </c>
      <c r="G8" s="425" t="s">
        <v>1485</v>
      </c>
      <c r="J8" s="725" t="s">
        <v>1495</v>
      </c>
      <c r="K8" s="726"/>
      <c r="L8" s="726"/>
      <c r="M8" s="726"/>
      <c r="N8" s="726"/>
      <c r="O8" s="726"/>
      <c r="P8" s="726"/>
      <c r="Q8" s="726"/>
      <c r="R8" s="727"/>
    </row>
    <row r="9" spans="1:21" ht="110.4" x14ac:dyDescent="0.25">
      <c r="A9" s="414" t="s">
        <v>1496</v>
      </c>
      <c r="B9" s="414" t="s">
        <v>1052</v>
      </c>
      <c r="C9" s="414"/>
      <c r="D9" s="426" t="s">
        <v>1497</v>
      </c>
      <c r="E9" s="423" t="s">
        <v>279</v>
      </c>
      <c r="F9" s="414"/>
      <c r="G9" s="416"/>
    </row>
    <row r="10" spans="1:21" ht="69" x14ac:dyDescent="0.25">
      <c r="A10" s="417" t="s">
        <v>1498</v>
      </c>
      <c r="B10" s="417" t="s">
        <v>1470</v>
      </c>
      <c r="C10" s="424"/>
      <c r="D10" s="427" t="s">
        <v>1499</v>
      </c>
      <c r="E10" s="415" t="s">
        <v>1475</v>
      </c>
      <c r="F10" s="417" t="s">
        <v>1500</v>
      </c>
      <c r="G10" s="413"/>
    </row>
    <row r="11" spans="1:21" ht="42" customHeight="1" x14ac:dyDescent="0.25">
      <c r="A11" s="414" t="s">
        <v>1501</v>
      </c>
      <c r="B11" s="414" t="s">
        <v>1502</v>
      </c>
      <c r="C11" s="414"/>
      <c r="D11" s="427" t="s">
        <v>1499</v>
      </c>
      <c r="E11" s="419" t="s">
        <v>277</v>
      </c>
      <c r="F11" s="414"/>
      <c r="G11" s="416"/>
    </row>
    <row r="12" spans="1:21" ht="62.25" customHeight="1" x14ac:dyDescent="0.25">
      <c r="A12" s="417" t="s">
        <v>1503</v>
      </c>
      <c r="B12" s="417" t="s">
        <v>1470</v>
      </c>
      <c r="C12" s="417"/>
      <c r="D12" s="427" t="s">
        <v>1504</v>
      </c>
      <c r="E12" s="419" t="s">
        <v>277</v>
      </c>
      <c r="F12" s="417" t="s">
        <v>518</v>
      </c>
      <c r="G12" s="413"/>
    </row>
    <row r="13" spans="1:21" ht="138" x14ac:dyDescent="0.25">
      <c r="A13" s="414" t="s">
        <v>1505</v>
      </c>
      <c r="B13" s="414" t="s">
        <v>1506</v>
      </c>
      <c r="C13" s="414"/>
      <c r="D13" s="427" t="s">
        <v>1507</v>
      </c>
      <c r="E13" s="423" t="s">
        <v>279</v>
      </c>
      <c r="F13" s="414"/>
      <c r="G13" s="416"/>
    </row>
    <row r="14" spans="1:21" x14ac:dyDescent="0.25">
      <c r="A14" s="417" t="s">
        <v>1508</v>
      </c>
      <c r="B14" s="417" t="s">
        <v>1509</v>
      </c>
      <c r="C14" s="417"/>
      <c r="D14" s="428" t="s">
        <v>1510</v>
      </c>
      <c r="E14" s="415" t="s">
        <v>1475</v>
      </c>
      <c r="F14" s="417"/>
      <c r="G14" s="413"/>
    </row>
    <row r="15" spans="1:21" ht="27.6" x14ac:dyDescent="0.25">
      <c r="A15" s="414" t="s">
        <v>1511</v>
      </c>
      <c r="B15" s="414" t="s">
        <v>1470</v>
      </c>
      <c r="C15" s="414"/>
      <c r="D15" s="428" t="s">
        <v>1510</v>
      </c>
      <c r="E15" s="419" t="s">
        <v>277</v>
      </c>
      <c r="F15" s="414"/>
      <c r="G15" s="416"/>
    </row>
    <row r="16" spans="1:21" ht="41.4" x14ac:dyDescent="0.25">
      <c r="A16" s="417" t="s">
        <v>1512</v>
      </c>
      <c r="B16" s="417" t="s">
        <v>1513</v>
      </c>
      <c r="C16" s="417"/>
      <c r="D16" s="428" t="s">
        <v>1510</v>
      </c>
      <c r="E16" s="419" t="s">
        <v>277</v>
      </c>
      <c r="F16" s="417"/>
      <c r="G16" s="413"/>
    </row>
    <row r="17" spans="1:7" x14ac:dyDescent="0.25">
      <c r="A17" s="414" t="s">
        <v>1514</v>
      </c>
      <c r="B17" s="414" t="s">
        <v>1515</v>
      </c>
      <c r="C17" s="414"/>
      <c r="D17" s="428" t="s">
        <v>1510</v>
      </c>
      <c r="E17" s="419" t="s">
        <v>277</v>
      </c>
      <c r="F17" s="414"/>
      <c r="G17" s="416"/>
    </row>
    <row r="18" spans="1:7" ht="27.6" x14ac:dyDescent="0.25">
      <c r="A18" s="417" t="s">
        <v>1516</v>
      </c>
      <c r="B18" s="417" t="s">
        <v>1470</v>
      </c>
      <c r="C18" s="417"/>
      <c r="D18" s="428" t="s">
        <v>1510</v>
      </c>
      <c r="E18" s="419" t="s">
        <v>277</v>
      </c>
      <c r="F18" s="417"/>
      <c r="G18" s="413"/>
    </row>
    <row r="19" spans="1:7" x14ac:dyDescent="0.25">
      <c r="A19" s="414" t="s">
        <v>1517</v>
      </c>
      <c r="B19" s="414" t="s">
        <v>1518</v>
      </c>
      <c r="C19" s="414"/>
      <c r="D19" s="428" t="s">
        <v>1510</v>
      </c>
      <c r="E19" s="415" t="s">
        <v>1475</v>
      </c>
      <c r="F19" s="414"/>
      <c r="G19" s="416"/>
    </row>
    <row r="20" spans="1:7" x14ac:dyDescent="0.25">
      <c r="A20" s="417" t="s">
        <v>1519</v>
      </c>
      <c r="B20" s="417" t="s">
        <v>1509</v>
      </c>
      <c r="C20" s="417"/>
      <c r="D20" s="428" t="s">
        <v>1510</v>
      </c>
      <c r="E20" s="415" t="s">
        <v>1475</v>
      </c>
      <c r="F20" s="417"/>
      <c r="G20" s="413"/>
    </row>
    <row r="21" spans="1:7" x14ac:dyDescent="0.25">
      <c r="A21" s="414" t="s">
        <v>1520</v>
      </c>
      <c r="B21" s="414" t="s">
        <v>1521</v>
      </c>
      <c r="C21" s="414"/>
      <c r="D21" s="428" t="s">
        <v>1510</v>
      </c>
      <c r="E21" s="415" t="s">
        <v>1475</v>
      </c>
      <c r="F21" s="414" t="s">
        <v>1476</v>
      </c>
      <c r="G21" s="416"/>
    </row>
    <row r="22" spans="1:7" ht="69" x14ac:dyDescent="0.25">
      <c r="A22" s="429" t="s">
        <v>1522</v>
      </c>
      <c r="B22" s="429" t="s">
        <v>1523</v>
      </c>
      <c r="C22" s="429"/>
      <c r="D22" s="430" t="s">
        <v>1510</v>
      </c>
      <c r="E22" s="431" t="s">
        <v>279</v>
      </c>
      <c r="F22" s="432"/>
      <c r="G22" s="433"/>
    </row>
    <row r="23" spans="1:7" x14ac:dyDescent="0.25">
      <c r="A23" s="128"/>
      <c r="B23" s="128"/>
      <c r="C23" s="128"/>
      <c r="D23" s="434"/>
      <c r="E23" s="128"/>
    </row>
    <row r="24" spans="1:7" x14ac:dyDescent="0.25">
      <c r="A24" s="128"/>
      <c r="B24" s="128"/>
      <c r="C24" s="128"/>
      <c r="D24" s="435"/>
      <c r="E24" s="128"/>
    </row>
    <row r="25" spans="1:7" x14ac:dyDescent="0.25">
      <c r="A25" s="128"/>
      <c r="B25" s="128"/>
      <c r="C25" s="128"/>
      <c r="D25" s="434"/>
      <c r="E25" s="128"/>
    </row>
    <row r="26" spans="1:7" x14ac:dyDescent="0.25">
      <c r="A26" s="128"/>
      <c r="B26" s="128"/>
      <c r="C26" s="128"/>
      <c r="D26" s="435"/>
      <c r="E26" s="128"/>
    </row>
    <row r="27" spans="1:7" x14ac:dyDescent="0.25">
      <c r="A27" s="128"/>
      <c r="B27" s="128"/>
      <c r="C27" s="128"/>
      <c r="D27" s="434"/>
      <c r="E27" s="128"/>
    </row>
    <row r="28" spans="1:7" x14ac:dyDescent="0.25">
      <c r="A28" s="128"/>
      <c r="B28" s="128"/>
      <c r="C28" s="128"/>
      <c r="D28" s="435"/>
      <c r="E28" s="128"/>
    </row>
    <row r="29" spans="1:7" x14ac:dyDescent="0.25">
      <c r="A29" s="128"/>
      <c r="B29" s="128"/>
      <c r="C29" s="128"/>
      <c r="D29" s="434"/>
      <c r="E29" s="128"/>
    </row>
    <row r="30" spans="1:7" x14ac:dyDescent="0.25">
      <c r="A30" s="128"/>
      <c r="B30" s="128"/>
      <c r="C30" s="128"/>
      <c r="D30" s="435"/>
      <c r="E30" s="128"/>
    </row>
    <row r="31" spans="1:7" x14ac:dyDescent="0.25">
      <c r="D31" s="436"/>
    </row>
    <row r="32" spans="1:7" x14ac:dyDescent="0.25">
      <c r="D32" s="437"/>
    </row>
    <row r="33" spans="4:4" x14ac:dyDescent="0.25">
      <c r="D33" s="436"/>
    </row>
    <row r="34" spans="4:4" x14ac:dyDescent="0.25">
      <c r="D34" s="437"/>
    </row>
    <row r="35" spans="4:4" x14ac:dyDescent="0.25">
      <c r="D35" s="438"/>
    </row>
  </sheetData>
  <mergeCells count="5">
    <mergeCell ref="J2:U2"/>
    <mergeCell ref="J4:L4"/>
    <mergeCell ref="J5:L5"/>
    <mergeCell ref="J6:L6"/>
    <mergeCell ref="J8:R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67A5-C1BC-4703-90D2-93E24AC25A91}">
  <sheetPr>
    <tabColor rgb="FF8E4090"/>
  </sheetPr>
  <dimension ref="A1:J46"/>
  <sheetViews>
    <sheetView tabSelected="1" topLeftCell="A9" zoomScale="64" zoomScaleNormal="64" workbookViewId="0">
      <selection activeCell="F52" sqref="F52"/>
    </sheetView>
  </sheetViews>
  <sheetFormatPr defaultRowHeight="13.8" x14ac:dyDescent="0.25"/>
  <cols>
    <col min="1" max="1" width="14.09765625" customWidth="1"/>
    <col min="2" max="2" width="27.296875" customWidth="1"/>
    <col min="3" max="3" width="21.5" customWidth="1"/>
    <col min="4" max="4" width="32.296875" customWidth="1"/>
    <col min="5" max="5" width="13.59765625" customWidth="1"/>
    <col min="6" max="6" width="68.296875" customWidth="1"/>
    <col min="7" max="7" width="19" customWidth="1"/>
    <col min="8" max="8" width="37.796875" customWidth="1"/>
    <col min="9" max="9" width="21.69921875" customWidth="1"/>
    <col min="10" max="10" width="84.09765625" customWidth="1"/>
    <col min="11" max="11" width="4.59765625" customWidth="1"/>
    <col min="12" max="12" width="5.19921875" customWidth="1"/>
  </cols>
  <sheetData>
    <row r="1" spans="1:10" ht="18" thickBot="1" x14ac:dyDescent="0.35">
      <c r="A1" s="685" t="s">
        <v>44</v>
      </c>
      <c r="B1" s="686"/>
      <c r="C1" s="686"/>
      <c r="D1" s="686"/>
      <c r="E1" s="686"/>
      <c r="F1" s="686"/>
      <c r="G1" s="686"/>
      <c r="H1" s="687"/>
    </row>
    <row r="2" spans="1:10" ht="14.4" thickBot="1" x14ac:dyDescent="0.3">
      <c r="C2" s="444"/>
    </row>
    <row r="3" spans="1:10" x14ac:dyDescent="0.25">
      <c r="A3" s="445" t="s">
        <v>45</v>
      </c>
      <c r="B3" s="575">
        <f>SUM(B4, B5,B6)+COUNTIF(H10:H16,"Open")</f>
        <v>7</v>
      </c>
      <c r="D3" s="688" t="s">
        <v>2</v>
      </c>
      <c r="E3" s="689"/>
      <c r="G3" s="491"/>
      <c r="H3" s="491"/>
      <c r="I3" s="491"/>
      <c r="J3" s="491"/>
    </row>
    <row r="4" spans="1:10" x14ac:dyDescent="0.25">
      <c r="A4" s="469" t="s">
        <v>46</v>
      </c>
      <c r="B4" s="576">
        <f>COUNTIF(H10:H16, "Completed")</f>
        <v>6</v>
      </c>
      <c r="D4" s="470" t="s">
        <v>11</v>
      </c>
      <c r="E4" s="471" t="s">
        <v>8</v>
      </c>
      <c r="G4" s="490"/>
      <c r="H4" s="490"/>
      <c r="I4" s="490"/>
      <c r="J4" s="490"/>
    </row>
    <row r="5" spans="1:10" x14ac:dyDescent="0.25">
      <c r="A5" s="447" t="s">
        <v>47</v>
      </c>
      <c r="B5" s="577">
        <f>COUNTIF(H10:H16, "Delayed/Overdue")</f>
        <v>0</v>
      </c>
      <c r="D5" s="489" t="s">
        <v>17</v>
      </c>
      <c r="E5" s="468"/>
      <c r="G5" s="490"/>
      <c r="H5" s="490"/>
      <c r="I5" s="490"/>
      <c r="J5" s="490"/>
    </row>
    <row r="6" spans="1:10" ht="14.4" thickBot="1" x14ac:dyDescent="0.3">
      <c r="A6" s="469" t="s">
        <v>48</v>
      </c>
      <c r="B6" s="578">
        <f>COUNTIF(H10:H16, "In Progress")</f>
        <v>1</v>
      </c>
      <c r="D6" s="448"/>
      <c r="E6" s="449"/>
      <c r="G6" s="490"/>
      <c r="H6" s="490"/>
      <c r="I6" s="490"/>
      <c r="J6" s="490"/>
    </row>
    <row r="7" spans="1:10" ht="14.4" thickBot="1" x14ac:dyDescent="0.3">
      <c r="A7" s="450" t="s">
        <v>49</v>
      </c>
      <c r="B7" s="579">
        <f>COUNTIF(H10:H16, "On Hold")</f>
        <v>0</v>
      </c>
    </row>
    <row r="9" spans="1:10" x14ac:dyDescent="0.25">
      <c r="A9" s="481" t="s">
        <v>50</v>
      </c>
      <c r="B9" s="482" t="s">
        <v>2</v>
      </c>
      <c r="C9" s="482" t="s">
        <v>51</v>
      </c>
      <c r="D9" s="482" t="s">
        <v>52</v>
      </c>
      <c r="E9" s="482" t="s">
        <v>53</v>
      </c>
      <c r="F9" s="482" t="s">
        <v>54</v>
      </c>
      <c r="G9" s="482" t="s">
        <v>55</v>
      </c>
      <c r="H9" s="482" t="s">
        <v>56</v>
      </c>
      <c r="I9" s="482" t="s">
        <v>57</v>
      </c>
      <c r="J9" s="483" t="s">
        <v>58</v>
      </c>
    </row>
    <row r="10" spans="1:10" ht="76.5" hidden="1" customHeight="1" x14ac:dyDescent="0.25">
      <c r="A10" s="451" t="s">
        <v>59</v>
      </c>
      <c r="B10" s="116" t="s">
        <v>11</v>
      </c>
      <c r="C10" s="129" t="s">
        <v>60</v>
      </c>
      <c r="D10" s="116" t="s">
        <v>61</v>
      </c>
      <c r="E10" s="129"/>
      <c r="F10" s="452" t="s">
        <v>62</v>
      </c>
      <c r="G10" s="90" t="s">
        <v>63</v>
      </c>
      <c r="H10" s="129" t="s">
        <v>64</v>
      </c>
      <c r="I10" s="90" t="s">
        <v>65</v>
      </c>
      <c r="J10" s="541" t="s">
        <v>66</v>
      </c>
    </row>
    <row r="11" spans="1:10" ht="119.25" hidden="1" customHeight="1" x14ac:dyDescent="0.25">
      <c r="A11" s="451" t="s">
        <v>67</v>
      </c>
      <c r="B11" s="116" t="s">
        <v>11</v>
      </c>
      <c r="C11" s="129" t="s">
        <v>60</v>
      </c>
      <c r="D11" s="115" t="s">
        <v>68</v>
      </c>
      <c r="E11" s="129"/>
      <c r="F11" s="452" t="s">
        <v>69</v>
      </c>
      <c r="G11" s="90" t="s">
        <v>70</v>
      </c>
      <c r="H11" s="129" t="s">
        <v>64</v>
      </c>
      <c r="I11" s="129" t="s">
        <v>71</v>
      </c>
      <c r="J11" s="542" t="s">
        <v>72</v>
      </c>
    </row>
    <row r="12" spans="1:10" ht="78" hidden="1" customHeight="1" x14ac:dyDescent="0.25">
      <c r="A12" s="451" t="s">
        <v>73</v>
      </c>
      <c r="B12" s="116" t="s">
        <v>11</v>
      </c>
      <c r="C12" s="129" t="s">
        <v>60</v>
      </c>
      <c r="D12" s="115" t="s">
        <v>74</v>
      </c>
      <c r="E12" s="90"/>
      <c r="F12" s="19" t="s">
        <v>75</v>
      </c>
      <c r="G12" s="90" t="s">
        <v>76</v>
      </c>
      <c r="H12" s="129" t="s">
        <v>64</v>
      </c>
      <c r="I12" s="90" t="s">
        <v>77</v>
      </c>
      <c r="J12" s="541" t="s">
        <v>78</v>
      </c>
    </row>
    <row r="13" spans="1:10" s="609" customFormat="1" ht="42" hidden="1" customHeight="1" x14ac:dyDescent="0.25">
      <c r="A13" s="451" t="s">
        <v>1713</v>
      </c>
      <c r="B13" s="116" t="s">
        <v>8</v>
      </c>
      <c r="C13" s="129" t="s">
        <v>1717</v>
      </c>
      <c r="D13" s="116" t="s">
        <v>1718</v>
      </c>
      <c r="E13" s="116"/>
      <c r="F13" s="623" t="s">
        <v>1719</v>
      </c>
      <c r="G13" s="129"/>
      <c r="H13" s="129" t="s">
        <v>64</v>
      </c>
      <c r="I13" s="455" t="s">
        <v>1746</v>
      </c>
      <c r="J13" s="543"/>
    </row>
    <row r="14" spans="1:10" s="609" customFormat="1" ht="42" hidden="1" customHeight="1" x14ac:dyDescent="0.25">
      <c r="A14" s="451" t="s">
        <v>1714</v>
      </c>
      <c r="B14" s="116" t="s">
        <v>8</v>
      </c>
      <c r="C14" s="129" t="s">
        <v>1717</v>
      </c>
      <c r="D14" s="116" t="s">
        <v>1095</v>
      </c>
      <c r="E14" s="116"/>
      <c r="F14" s="624" t="s">
        <v>1720</v>
      </c>
      <c r="G14" s="129" t="s">
        <v>1540</v>
      </c>
      <c r="H14" s="129" t="s">
        <v>64</v>
      </c>
      <c r="I14" s="455" t="s">
        <v>1746</v>
      </c>
      <c r="J14" s="543"/>
    </row>
    <row r="15" spans="1:10" s="609" customFormat="1" ht="42" hidden="1" customHeight="1" x14ac:dyDescent="0.25">
      <c r="A15" s="451" t="s">
        <v>1715</v>
      </c>
      <c r="B15" s="116" t="s">
        <v>8</v>
      </c>
      <c r="C15" s="129" t="s">
        <v>1717</v>
      </c>
      <c r="D15" s="116" t="s">
        <v>1095</v>
      </c>
      <c r="E15" s="116"/>
      <c r="F15" s="623" t="s">
        <v>1721</v>
      </c>
      <c r="G15" s="129" t="s">
        <v>1540</v>
      </c>
      <c r="H15" s="129" t="s">
        <v>64</v>
      </c>
      <c r="I15" s="455" t="s">
        <v>1746</v>
      </c>
      <c r="J15" s="543"/>
    </row>
    <row r="16" spans="1:10" s="609" customFormat="1" ht="42" hidden="1" customHeight="1" x14ac:dyDescent="0.25">
      <c r="A16" s="451" t="s">
        <v>1716</v>
      </c>
      <c r="B16" s="116" t="s">
        <v>8</v>
      </c>
      <c r="C16" s="129" t="s">
        <v>1717</v>
      </c>
      <c r="D16" s="116" t="s">
        <v>1514</v>
      </c>
      <c r="E16" s="116"/>
      <c r="F16" s="625" t="s">
        <v>1722</v>
      </c>
      <c r="G16" s="129" t="s">
        <v>1515</v>
      </c>
      <c r="H16" s="129" t="s">
        <v>84</v>
      </c>
      <c r="I16" s="455"/>
      <c r="J16" s="541" t="s">
        <v>1747</v>
      </c>
    </row>
    <row r="17" spans="1:10" s="609" customFormat="1" ht="52.05" hidden="1" customHeight="1" x14ac:dyDescent="0.25">
      <c r="A17" s="621" t="s">
        <v>1727</v>
      </c>
      <c r="B17" s="116" t="s">
        <v>8</v>
      </c>
      <c r="C17" s="276" t="s">
        <v>1717</v>
      </c>
      <c r="D17" s="622" t="s">
        <v>1723</v>
      </c>
      <c r="E17" s="622"/>
      <c r="F17" s="623" t="s">
        <v>1724</v>
      </c>
      <c r="G17" s="276" t="s">
        <v>63</v>
      </c>
      <c r="H17" s="129" t="s">
        <v>272</v>
      </c>
      <c r="I17" s="610"/>
      <c r="J17" s="634" t="s">
        <v>1748</v>
      </c>
    </row>
    <row r="19" spans="1:10" s="609" customFormat="1" ht="35.549999999999997" customHeight="1" x14ac:dyDescent="0.25">
      <c r="A19" s="621" t="s">
        <v>1812</v>
      </c>
      <c r="B19" s="669" t="s">
        <v>8</v>
      </c>
      <c r="C19" s="651" t="s">
        <v>1816</v>
      </c>
      <c r="D19" s="653" t="s">
        <v>291</v>
      </c>
      <c r="E19" s="622"/>
      <c r="F19" s="660" t="s">
        <v>1817</v>
      </c>
      <c r="G19" s="652" t="s">
        <v>1818</v>
      </c>
      <c r="H19" s="661" t="s">
        <v>132</v>
      </c>
      <c r="I19" s="662" t="s">
        <v>1864</v>
      </c>
      <c r="J19" s="662"/>
    </row>
    <row r="20" spans="1:10" s="609" customFormat="1" ht="27.45" customHeight="1" x14ac:dyDescent="0.25">
      <c r="A20" s="451" t="s">
        <v>1813</v>
      </c>
      <c r="B20" s="670" t="s">
        <v>8</v>
      </c>
      <c r="C20" s="651" t="s">
        <v>1816</v>
      </c>
      <c r="D20" s="653" t="s">
        <v>291</v>
      </c>
      <c r="E20" s="116"/>
      <c r="F20" s="660" t="s">
        <v>1819</v>
      </c>
      <c r="G20" s="663" t="s">
        <v>1515</v>
      </c>
      <c r="H20" s="661" t="s">
        <v>132</v>
      </c>
      <c r="I20" s="662" t="s">
        <v>1864</v>
      </c>
      <c r="J20" s="666"/>
    </row>
    <row r="21" spans="1:10" ht="29.55" customHeight="1" x14ac:dyDescent="0.25">
      <c r="A21" s="451" t="s">
        <v>1814</v>
      </c>
      <c r="B21" s="670" t="s">
        <v>8</v>
      </c>
      <c r="C21" s="651" t="s">
        <v>1816</v>
      </c>
      <c r="D21" s="667" t="s">
        <v>1821</v>
      </c>
      <c r="E21" s="116"/>
      <c r="F21" s="660" t="s">
        <v>1820</v>
      </c>
      <c r="G21" s="663" t="s">
        <v>1822</v>
      </c>
      <c r="H21" s="661" t="s">
        <v>132</v>
      </c>
      <c r="I21" s="662" t="s">
        <v>1864</v>
      </c>
      <c r="J21" s="666"/>
    </row>
    <row r="22" spans="1:10" s="609" customFormat="1" ht="46.8" customHeight="1" x14ac:dyDescent="0.25">
      <c r="A22" s="451" t="s">
        <v>1815</v>
      </c>
      <c r="B22" s="670" t="s">
        <v>8</v>
      </c>
      <c r="C22" s="651" t="s">
        <v>1816</v>
      </c>
      <c r="D22" s="451" t="s">
        <v>291</v>
      </c>
      <c r="E22" s="116"/>
      <c r="F22" s="664" t="s">
        <v>1823</v>
      </c>
      <c r="G22" s="665" t="s">
        <v>1824</v>
      </c>
      <c r="H22" s="661" t="s">
        <v>132</v>
      </c>
      <c r="I22" s="662" t="s">
        <v>1864</v>
      </c>
      <c r="J22" s="666"/>
    </row>
    <row r="23" spans="1:10" s="609" customFormat="1" ht="69.599999999999994" customHeight="1" x14ac:dyDescent="0.25">
      <c r="A23" s="621" t="s">
        <v>1825</v>
      </c>
      <c r="B23" s="671" t="s">
        <v>247</v>
      </c>
      <c r="C23" s="651" t="s">
        <v>1829</v>
      </c>
      <c r="D23" s="621" t="s">
        <v>1839</v>
      </c>
      <c r="E23" s="622"/>
      <c r="F23" s="666" t="s">
        <v>1840</v>
      </c>
      <c r="G23" s="674" t="s">
        <v>1841</v>
      </c>
      <c r="H23" s="661" t="s">
        <v>132</v>
      </c>
      <c r="I23" s="651" t="s">
        <v>1862</v>
      </c>
      <c r="J23" s="662"/>
    </row>
    <row r="24" spans="1:10" s="609" customFormat="1" ht="45.6" customHeight="1" x14ac:dyDescent="0.25">
      <c r="A24" s="451" t="s">
        <v>1826</v>
      </c>
      <c r="B24" s="671" t="s">
        <v>247</v>
      </c>
      <c r="C24" s="651" t="s">
        <v>1829</v>
      </c>
      <c r="D24" s="451" t="s">
        <v>1842</v>
      </c>
      <c r="E24" s="116"/>
      <c r="F24" s="675" t="s">
        <v>1843</v>
      </c>
      <c r="G24" s="668" t="s">
        <v>1832</v>
      </c>
      <c r="H24" s="661" t="s">
        <v>132</v>
      </c>
      <c r="I24" s="668" t="s">
        <v>1112</v>
      </c>
      <c r="J24" s="666"/>
    </row>
    <row r="25" spans="1:10" s="609" customFormat="1" ht="87.6" customHeight="1" x14ac:dyDescent="0.25">
      <c r="A25" s="451" t="s">
        <v>1827</v>
      </c>
      <c r="B25" s="671" t="s">
        <v>247</v>
      </c>
      <c r="C25" s="651" t="s">
        <v>1829</v>
      </c>
      <c r="D25" s="451" t="s">
        <v>1831</v>
      </c>
      <c r="E25" s="116"/>
      <c r="F25" s="675" t="s">
        <v>1845</v>
      </c>
      <c r="G25" s="668" t="s">
        <v>1844</v>
      </c>
      <c r="H25" s="661" t="s">
        <v>132</v>
      </c>
      <c r="I25" s="668" t="s">
        <v>1863</v>
      </c>
      <c r="J25" s="666"/>
    </row>
    <row r="26" spans="1:10" s="609" customFormat="1" ht="45.6" customHeight="1" x14ac:dyDescent="0.25">
      <c r="A26" s="451" t="s">
        <v>1828</v>
      </c>
      <c r="B26" s="671" t="s">
        <v>247</v>
      </c>
      <c r="C26" s="651" t="s">
        <v>1829</v>
      </c>
      <c r="D26" s="451" t="s">
        <v>1723</v>
      </c>
      <c r="E26" s="116"/>
      <c r="F26" s="675" t="s">
        <v>1846</v>
      </c>
      <c r="G26" s="668" t="s">
        <v>1833</v>
      </c>
      <c r="H26" s="661" t="s">
        <v>132</v>
      </c>
      <c r="I26" s="677" t="s">
        <v>1865</v>
      </c>
      <c r="J26" s="666"/>
    </row>
    <row r="27" spans="1:10" s="609" customFormat="1" ht="45.6" customHeight="1" x14ac:dyDescent="0.25">
      <c r="A27" s="451" t="s">
        <v>1847</v>
      </c>
      <c r="B27" s="676" t="s">
        <v>247</v>
      </c>
      <c r="C27" s="668" t="s">
        <v>1829</v>
      </c>
      <c r="D27" s="451" t="s">
        <v>1723</v>
      </c>
      <c r="E27" s="655"/>
      <c r="F27" s="666" t="s">
        <v>1848</v>
      </c>
      <c r="G27" s="668" t="s">
        <v>1849</v>
      </c>
      <c r="H27" s="661" t="s">
        <v>132</v>
      </c>
      <c r="I27" s="668" t="s">
        <v>1863</v>
      </c>
      <c r="J27" s="666"/>
    </row>
    <row r="28" spans="1:10" s="609" customFormat="1" ht="87.6" customHeight="1" x14ac:dyDescent="0.25">
      <c r="A28" s="451" t="s">
        <v>1850</v>
      </c>
      <c r="B28" s="676" t="s">
        <v>247</v>
      </c>
      <c r="C28" s="668" t="s">
        <v>1829</v>
      </c>
      <c r="D28" s="451" t="s">
        <v>1851</v>
      </c>
      <c r="E28" s="655"/>
      <c r="F28" s="675" t="s">
        <v>1852</v>
      </c>
      <c r="G28" s="668" t="s">
        <v>1853</v>
      </c>
      <c r="H28" s="661" t="s">
        <v>132</v>
      </c>
      <c r="I28" s="668" t="s">
        <v>1834</v>
      </c>
      <c r="J28" s="666"/>
    </row>
    <row r="29" spans="1:10" s="609" customFormat="1" ht="87.6" customHeight="1" x14ac:dyDescent="0.25">
      <c r="A29" s="451" t="s">
        <v>1854</v>
      </c>
      <c r="B29" s="676" t="s">
        <v>247</v>
      </c>
      <c r="C29" s="668" t="s">
        <v>1829</v>
      </c>
      <c r="D29" s="451" t="s">
        <v>1857</v>
      </c>
      <c r="E29" s="655"/>
      <c r="F29" s="675" t="s">
        <v>1858</v>
      </c>
      <c r="G29" s="668" t="s">
        <v>1835</v>
      </c>
      <c r="H29" s="661" t="s">
        <v>132</v>
      </c>
      <c r="I29" s="668" t="s">
        <v>1834</v>
      </c>
      <c r="J29" s="666"/>
    </row>
    <row r="30" spans="1:10" s="609" customFormat="1" ht="87.6" customHeight="1" x14ac:dyDescent="0.25">
      <c r="A30" s="451" t="s">
        <v>1855</v>
      </c>
      <c r="B30" s="676" t="s">
        <v>247</v>
      </c>
      <c r="C30" s="668" t="s">
        <v>1829</v>
      </c>
      <c r="D30" s="451" t="s">
        <v>1859</v>
      </c>
      <c r="E30" s="655"/>
      <c r="F30" s="675" t="s">
        <v>1860</v>
      </c>
      <c r="G30" s="668" t="s">
        <v>1861</v>
      </c>
      <c r="H30" s="661" t="s">
        <v>132</v>
      </c>
      <c r="I30" s="668" t="s">
        <v>1836</v>
      </c>
      <c r="J30" s="666"/>
    </row>
    <row r="31" spans="1:10" s="609" customFormat="1" ht="69.599999999999994" customHeight="1" x14ac:dyDescent="0.25">
      <c r="A31" s="451" t="s">
        <v>1856</v>
      </c>
      <c r="B31" s="676" t="s">
        <v>247</v>
      </c>
      <c r="C31" s="668" t="s">
        <v>1829</v>
      </c>
      <c r="D31" s="451" t="s">
        <v>1831</v>
      </c>
      <c r="E31" s="655"/>
      <c r="F31" s="675" t="s">
        <v>1866</v>
      </c>
      <c r="G31" s="668" t="s">
        <v>1837</v>
      </c>
      <c r="H31" s="661" t="s">
        <v>132</v>
      </c>
      <c r="I31" s="668" t="s">
        <v>1838</v>
      </c>
      <c r="J31" s="666"/>
    </row>
    <row r="32" spans="1:10" s="609" customFormat="1" ht="87.6" customHeight="1" x14ac:dyDescent="0.25">
      <c r="A32" s="451" t="s">
        <v>1867</v>
      </c>
      <c r="B32" s="670" t="s">
        <v>8</v>
      </c>
      <c r="C32" s="668" t="s">
        <v>1864</v>
      </c>
      <c r="D32" s="451" t="s">
        <v>1868</v>
      </c>
      <c r="E32" s="655"/>
      <c r="F32" s="625" t="s">
        <v>1869</v>
      </c>
      <c r="G32" s="668" t="s">
        <v>1837</v>
      </c>
      <c r="H32" s="678" t="s">
        <v>618</v>
      </c>
      <c r="I32" s="668" t="s">
        <v>1870</v>
      </c>
      <c r="J32" s="666"/>
    </row>
    <row r="33" spans="1:10" s="609" customFormat="1" ht="87.6" customHeight="1" x14ac:dyDescent="0.25">
      <c r="A33" s="451" t="s">
        <v>1871</v>
      </c>
      <c r="B33" s="670" t="s">
        <v>8</v>
      </c>
      <c r="C33" s="668" t="s">
        <v>1864</v>
      </c>
      <c r="D33" s="451" t="s">
        <v>1868</v>
      </c>
      <c r="E33" s="655"/>
      <c r="F33" s="625" t="s">
        <v>1872</v>
      </c>
      <c r="G33" s="668" t="s">
        <v>1873</v>
      </c>
      <c r="H33" s="679" t="s">
        <v>132</v>
      </c>
      <c r="I33" s="668" t="s">
        <v>1863</v>
      </c>
      <c r="J33" s="666"/>
    </row>
    <row r="34" spans="1:10" s="609" customFormat="1" ht="87.6" customHeight="1" x14ac:dyDescent="0.25">
      <c r="A34" s="451" t="s">
        <v>1874</v>
      </c>
      <c r="B34" s="670" t="s">
        <v>8</v>
      </c>
      <c r="C34" s="668" t="s">
        <v>1864</v>
      </c>
      <c r="D34" s="451" t="s">
        <v>1868</v>
      </c>
      <c r="E34" s="655"/>
      <c r="F34" s="680" t="s">
        <v>1875</v>
      </c>
      <c r="G34" s="668" t="s">
        <v>1876</v>
      </c>
      <c r="H34" s="679" t="s">
        <v>132</v>
      </c>
      <c r="I34" s="668" t="s">
        <v>1863</v>
      </c>
      <c r="J34" s="666"/>
    </row>
    <row r="35" spans="1:10" s="609" customFormat="1" ht="87.6" customHeight="1" x14ac:dyDescent="0.25">
      <c r="A35" s="451" t="s">
        <v>1878</v>
      </c>
      <c r="B35" s="670" t="s">
        <v>8</v>
      </c>
      <c r="C35" s="668" t="s">
        <v>1864</v>
      </c>
      <c r="D35" s="451" t="s">
        <v>1868</v>
      </c>
      <c r="E35" s="655"/>
      <c r="F35" s="625" t="s">
        <v>1877</v>
      </c>
      <c r="G35" s="668" t="s">
        <v>1873</v>
      </c>
      <c r="H35" s="679" t="s">
        <v>132</v>
      </c>
      <c r="I35" s="668"/>
      <c r="J35" s="666"/>
    </row>
    <row r="36" spans="1:10" s="609" customFormat="1" ht="87.6" customHeight="1" x14ac:dyDescent="0.25">
      <c r="A36" s="451" t="s">
        <v>1879</v>
      </c>
      <c r="B36" s="670" t="s">
        <v>8</v>
      </c>
      <c r="C36" s="668" t="s">
        <v>1864</v>
      </c>
      <c r="D36" s="451" t="s">
        <v>1868</v>
      </c>
      <c r="E36" s="655"/>
      <c r="F36" s="624" t="s">
        <v>1881</v>
      </c>
      <c r="G36" s="668" t="s">
        <v>1832</v>
      </c>
      <c r="H36" s="679" t="s">
        <v>132</v>
      </c>
      <c r="I36" s="668"/>
      <c r="J36" s="666"/>
    </row>
    <row r="37" spans="1:10" s="609" customFormat="1" ht="99.6" customHeight="1" x14ac:dyDescent="0.25">
      <c r="A37" s="451" t="s">
        <v>1880</v>
      </c>
      <c r="B37" s="670" t="s">
        <v>8</v>
      </c>
      <c r="C37" s="668" t="s">
        <v>1864</v>
      </c>
      <c r="D37" s="682" t="s">
        <v>1882</v>
      </c>
      <c r="E37" s="655"/>
      <c r="F37" s="681" t="s">
        <v>1884</v>
      </c>
      <c r="G37" s="668" t="s">
        <v>1883</v>
      </c>
      <c r="H37" s="679" t="s">
        <v>132</v>
      </c>
      <c r="I37" s="668"/>
      <c r="J37" s="666"/>
    </row>
    <row r="38" spans="1:10" s="609" customFormat="1" ht="87.6" customHeight="1" x14ac:dyDescent="0.25">
      <c r="A38" s="451" t="s">
        <v>1886</v>
      </c>
      <c r="B38" s="670" t="s">
        <v>8</v>
      </c>
      <c r="C38" s="668" t="s">
        <v>1864</v>
      </c>
      <c r="D38" s="683" t="s">
        <v>1885</v>
      </c>
      <c r="E38" s="655"/>
      <c r="F38" s="625" t="s">
        <v>1887</v>
      </c>
      <c r="G38" s="668" t="s">
        <v>1883</v>
      </c>
      <c r="H38" s="679" t="s">
        <v>132</v>
      </c>
      <c r="I38" s="668"/>
      <c r="J38" s="666"/>
    </row>
    <row r="39" spans="1:10" s="609" customFormat="1" ht="87.6" customHeight="1" x14ac:dyDescent="0.25">
      <c r="A39" s="451" t="s">
        <v>1888</v>
      </c>
      <c r="B39" s="670" t="s">
        <v>8</v>
      </c>
      <c r="C39" s="668" t="s">
        <v>1864</v>
      </c>
      <c r="D39" s="683" t="s">
        <v>1885</v>
      </c>
      <c r="E39" s="655"/>
      <c r="F39" s="625" t="s">
        <v>1889</v>
      </c>
      <c r="G39" s="677" t="s">
        <v>1891</v>
      </c>
      <c r="H39" s="679" t="s">
        <v>132</v>
      </c>
      <c r="I39" s="668"/>
      <c r="J39" s="666"/>
    </row>
    <row r="40" spans="1:10" s="609" customFormat="1" ht="87.6" customHeight="1" x14ac:dyDescent="0.25">
      <c r="A40" s="451" t="s">
        <v>1890</v>
      </c>
      <c r="B40" s="670" t="s">
        <v>8</v>
      </c>
      <c r="C40" s="668" t="s">
        <v>1864</v>
      </c>
      <c r="D40" s="683" t="s">
        <v>1885</v>
      </c>
      <c r="E40" s="655"/>
      <c r="F40" s="625" t="s">
        <v>1893</v>
      </c>
      <c r="G40" s="668" t="s">
        <v>256</v>
      </c>
      <c r="H40" s="679" t="s">
        <v>132</v>
      </c>
      <c r="I40" s="668"/>
      <c r="J40" s="666"/>
    </row>
    <row r="41" spans="1:10" s="609" customFormat="1" ht="87.6" customHeight="1" x14ac:dyDescent="0.25">
      <c r="A41" s="451" t="s">
        <v>1892</v>
      </c>
      <c r="B41" s="670" t="s">
        <v>8</v>
      </c>
      <c r="C41" s="668" t="s">
        <v>1864</v>
      </c>
      <c r="D41" s="683" t="s">
        <v>1885</v>
      </c>
      <c r="E41" s="655"/>
      <c r="F41" s="625" t="s">
        <v>1894</v>
      </c>
      <c r="G41" s="668" t="s">
        <v>1883</v>
      </c>
      <c r="H41" s="679" t="s">
        <v>132</v>
      </c>
      <c r="I41" s="668"/>
      <c r="J41" s="666"/>
    </row>
    <row r="42" spans="1:10" s="609" customFormat="1" ht="87.6" customHeight="1" x14ac:dyDescent="0.25">
      <c r="A42" s="451" t="s">
        <v>1897</v>
      </c>
      <c r="B42" s="670" t="s">
        <v>8</v>
      </c>
      <c r="C42" s="668" t="s">
        <v>1864</v>
      </c>
      <c r="D42" s="684" t="s">
        <v>1895</v>
      </c>
      <c r="E42" s="655"/>
      <c r="F42" s="625" t="s">
        <v>1896</v>
      </c>
      <c r="G42" s="668" t="s">
        <v>1883</v>
      </c>
      <c r="H42" s="679" t="s">
        <v>132</v>
      </c>
      <c r="I42" s="668"/>
      <c r="J42" s="666"/>
    </row>
    <row r="43" spans="1:10" s="609" customFormat="1" ht="174.6" customHeight="1" x14ac:dyDescent="0.25">
      <c r="A43" s="451" t="s">
        <v>1898</v>
      </c>
      <c r="B43" s="670" t="s">
        <v>8</v>
      </c>
      <c r="C43" s="668" t="s">
        <v>1864</v>
      </c>
      <c r="D43" s="451" t="s">
        <v>1901</v>
      </c>
      <c r="E43" s="655"/>
      <c r="F43" s="625" t="s">
        <v>1900</v>
      </c>
      <c r="G43" s="677" t="s">
        <v>1899</v>
      </c>
      <c r="H43" s="679" t="s">
        <v>132</v>
      </c>
      <c r="I43" s="668"/>
      <c r="J43" s="666"/>
    </row>
    <row r="45" spans="1:10" ht="15" x14ac:dyDescent="0.25">
      <c r="A45" s="673"/>
    </row>
    <row r="46" spans="1:10" ht="15" x14ac:dyDescent="0.25">
      <c r="A46" s="673"/>
    </row>
  </sheetData>
  <mergeCells count="2">
    <mergeCell ref="A1:H1"/>
    <mergeCell ref="D3:E3"/>
  </mergeCells>
  <conditionalFormatting sqref="B9:C17 D9:E9">
    <cfRule type="containsText" dxfId="514" priority="82" operator="containsText" text="Transition Plan">
      <formula>NOT(ISERROR(SEARCH("Transition Plan",B9)))</formula>
    </cfRule>
  </conditionalFormatting>
  <conditionalFormatting sqref="B10:C17">
    <cfRule type="containsText" dxfId="513" priority="71" operator="containsText" text="System Operation Group">
      <formula>NOT(ISERROR(SEARCH("System Operation Group",B10)))</formula>
    </cfRule>
    <cfRule type="containsText" dxfId="512" priority="77" operator="containsText" text="ONDLCP Programme">
      <formula>NOT(ISERROR(SEARCH("ONDLCP Programme",B10)))</formula>
    </cfRule>
    <cfRule type="containsText" dxfId="511" priority="78" operator="containsText" text="ONDLCP Board">
      <formula>NOT(ISERROR(SEARCH("ONDLCP Board",B10)))</formula>
    </cfRule>
    <cfRule type="containsText" dxfId="510" priority="79" operator="containsText" text="Focus Areas">
      <formula>NOT(ISERROR(SEARCH("Focus Areas",B10)))</formula>
    </cfRule>
    <cfRule type="containsText" dxfId="509" priority="81" operator="containsText" text="Transition Plan">
      <formula>NOT(ISERROR(SEARCH("Transition Plan",B10)))</formula>
    </cfRule>
  </conditionalFormatting>
  <conditionalFormatting sqref="D9:E9 B9:C17">
    <cfRule type="containsText" dxfId="508" priority="83" operator="containsText" text="Branding &amp; Websites">
      <formula>NOT(ISERROR(SEARCH("Branding &amp; Websites",B9)))</formula>
    </cfRule>
    <cfRule type="containsText" dxfId="507" priority="84" operator="containsText" text="Structure &amp; Governance">
      <formula>NOT(ISERROR(SEARCH("Structure &amp; Governance",B9)))</formula>
    </cfRule>
    <cfRule type="containsText" dxfId="506" priority="85" operator="containsText" text="Chair Role">
      <formula>NOT(ISERROR(SEARCH("Chair Role",B9)))</formula>
    </cfRule>
  </conditionalFormatting>
  <conditionalFormatting sqref="H9:H17">
    <cfRule type="containsText" dxfId="505" priority="89" operator="containsText" text="Completed">
      <formula>NOT(ISERROR(SEARCH("Completed",H9)))</formula>
    </cfRule>
  </conditionalFormatting>
  <conditionalFormatting sqref="H10:H17">
    <cfRule type="containsText" dxfId="504" priority="25" operator="containsText" text="On Hold">
      <formula>NOT(ISERROR(SEARCH("On Hold",H10)))</formula>
    </cfRule>
    <cfRule type="containsText" dxfId="503" priority="26" operator="containsText" text="In Progress">
      <formula>NOT(ISERROR(SEARCH("In Progress",H10)))</formula>
    </cfRule>
    <cfRule type="containsText" dxfId="502" priority="74" operator="containsText" text="Delayed">
      <formula>NOT(ISERROR(SEARCH("Delayed",H10)))</formula>
    </cfRule>
    <cfRule type="containsText" dxfId="501" priority="75" operator="containsText" text="Completed">
      <formula>NOT(ISERROR(SEARCH("Completed",H10)))</formula>
    </cfRule>
    <cfRule type="containsText" dxfId="500" priority="76" operator="containsText" text="Open">
      <formula>NOT(ISERROR(SEARCH("Open",H10)))</formula>
    </cfRule>
    <cfRule type="containsText" dxfId="499" priority="80" operator="containsText" text="On Hold">
      <formula>NOT(ISERROR(SEARCH("On Hold",H10)))</formula>
    </cfRule>
    <cfRule type="containsText" dxfId="498" priority="86" operator="containsText" text="In Progress">
      <formula>NOT(ISERROR(SEARCH("In Progress",H10)))</formula>
    </cfRule>
    <cfRule type="containsText" dxfId="497" priority="87" operator="containsText" text="Open">
      <formula>NOT(ISERROR(SEARCH("Open",H10)))</formula>
    </cfRule>
    <cfRule type="containsText" dxfId="496" priority="88" operator="containsText" text="Delayed/Overdue">
      <formula>NOT(ISERROR(SEARCH("Delayed/Overdue",H10)))</formula>
    </cfRule>
  </conditionalFormatting>
  <conditionalFormatting sqref="H19:H43">
    <cfRule type="containsText" dxfId="495" priority="1" operator="containsText" text="On Hold">
      <formula>NOT(ISERROR(SEARCH("On Hold",H19)))</formula>
    </cfRule>
    <cfRule type="containsText" dxfId="494" priority="2" operator="containsText" text="In Progress">
      <formula>NOT(ISERROR(SEARCH("In Progress",H19)))</formula>
    </cfRule>
    <cfRule type="containsText" dxfId="493" priority="4" operator="containsText" text="Delayed">
      <formula>NOT(ISERROR(SEARCH("Delayed",H19)))</formula>
    </cfRule>
    <cfRule type="containsText" dxfId="492" priority="5" operator="containsText" text="Completed">
      <formula>NOT(ISERROR(SEARCH("Completed",H19)))</formula>
    </cfRule>
    <cfRule type="containsText" dxfId="491" priority="6" operator="containsText" text="Open">
      <formula>NOT(ISERROR(SEARCH("Open",H19)))</formula>
    </cfRule>
    <cfRule type="containsText" dxfId="490" priority="10" operator="containsText" text="On Hold">
      <formula>NOT(ISERROR(SEARCH("On Hold",H19)))</formula>
    </cfRule>
    <cfRule type="containsText" dxfId="489" priority="16" operator="containsText" text="In Progress">
      <formula>NOT(ISERROR(SEARCH("In Progress",H19)))</formula>
    </cfRule>
    <cfRule type="containsText" dxfId="488" priority="17" operator="containsText" text="Open">
      <formula>NOT(ISERROR(SEARCH("Open",H19)))</formula>
    </cfRule>
    <cfRule type="containsText" dxfId="487" priority="18" operator="containsText" text="Delayed/Overdue">
      <formula>NOT(ISERROR(SEARCH("Delayed/Overdue",H19)))</formula>
    </cfRule>
    <cfRule type="containsText" dxfId="486" priority="19" operator="containsText" text="Completed">
      <formula>NOT(ISERROR(SEARCH("Completed",H19)))</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7E3FD0B-C809-439E-BD40-DFAC0270B14C}">
          <x14:formula1>
            <xm:f>Formatting!$A$3:$A$7</xm:f>
          </x14:formula1>
          <xm:sqref>H10:H17</xm:sqref>
        </x14:dataValidation>
        <x14:dataValidation type="list" allowBlank="1" showInputMessage="1" showErrorMessage="1" xr:uid="{C5F78BFD-75A9-4999-89F6-448F22BC90B8}">
          <x14:formula1>
            <xm:f>Formatting!$C$14:$C$16</xm:f>
          </x14:formula1>
          <xm:sqref>B10:B17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8F6A-BCC5-4551-BB0A-EC8F3ABCCC33}">
  <sheetPr>
    <tabColor rgb="FF8E4090"/>
  </sheetPr>
  <dimension ref="A2:J97"/>
  <sheetViews>
    <sheetView topLeftCell="A91" workbookViewId="0">
      <selection activeCell="A97" sqref="A97:H97"/>
    </sheetView>
  </sheetViews>
  <sheetFormatPr defaultColWidth="8.59765625" defaultRowHeight="10.199999999999999" x14ac:dyDescent="0.2"/>
  <cols>
    <col min="1" max="1" width="12.59765625" style="594" customWidth="1"/>
    <col min="2" max="2" width="15.59765625" style="594" customWidth="1"/>
    <col min="3" max="3" width="16.69921875" style="594" customWidth="1"/>
    <col min="4" max="4" width="19.296875" style="594" customWidth="1"/>
    <col min="5" max="5" width="8.59765625" style="594"/>
    <col min="6" max="6" width="30.59765625" style="594" customWidth="1"/>
    <col min="7" max="7" width="16.796875" style="594" customWidth="1"/>
    <col min="8" max="8" width="8.59765625" style="594"/>
    <col min="9" max="9" width="13.296875" style="594" customWidth="1"/>
    <col min="10" max="10" width="39.5" style="594" customWidth="1"/>
    <col min="11" max="16384" width="8.59765625" style="594"/>
  </cols>
  <sheetData>
    <row r="2" spans="1:10" customFormat="1" ht="13.8" x14ac:dyDescent="0.25">
      <c r="A2" s="481" t="s">
        <v>50</v>
      </c>
      <c r="B2" s="482" t="s">
        <v>2</v>
      </c>
      <c r="C2" s="482" t="s">
        <v>51</v>
      </c>
      <c r="D2" s="482" t="s">
        <v>52</v>
      </c>
      <c r="E2" s="482" t="s">
        <v>53</v>
      </c>
      <c r="F2" s="482" t="s">
        <v>54</v>
      </c>
      <c r="G2" s="482" t="s">
        <v>55</v>
      </c>
      <c r="H2" s="482" t="s">
        <v>56</v>
      </c>
      <c r="I2" s="482" t="s">
        <v>57</v>
      </c>
      <c r="J2" s="483" t="s">
        <v>58</v>
      </c>
    </row>
    <row r="3" spans="1:10" ht="63.75" customHeight="1" x14ac:dyDescent="0.2">
      <c r="A3" s="588" t="s">
        <v>148</v>
      </c>
      <c r="B3" s="589" t="s">
        <v>11</v>
      </c>
      <c r="C3" s="590" t="s">
        <v>149</v>
      </c>
      <c r="D3" s="589" t="s">
        <v>150</v>
      </c>
      <c r="E3" s="590"/>
      <c r="F3" s="591" t="s">
        <v>151</v>
      </c>
      <c r="G3" s="590" t="s">
        <v>152</v>
      </c>
      <c r="H3" s="590" t="s">
        <v>64</v>
      </c>
      <c r="I3" s="592"/>
      <c r="J3" s="593" t="s">
        <v>153</v>
      </c>
    </row>
    <row r="4" spans="1:10" ht="48" customHeight="1" x14ac:dyDescent="0.2">
      <c r="A4" s="588" t="s">
        <v>154</v>
      </c>
      <c r="B4" s="589" t="s">
        <v>8</v>
      </c>
      <c r="C4" s="590" t="s">
        <v>155</v>
      </c>
      <c r="D4" s="589" t="s">
        <v>156</v>
      </c>
      <c r="E4" s="592"/>
      <c r="F4" s="591" t="s">
        <v>157</v>
      </c>
      <c r="G4" s="590" t="s">
        <v>63</v>
      </c>
      <c r="H4" s="595" t="s">
        <v>64</v>
      </c>
      <c r="I4" s="592"/>
      <c r="J4" s="596" t="s">
        <v>158</v>
      </c>
    </row>
    <row r="5" spans="1:10" ht="41.25" customHeight="1" x14ac:dyDescent="0.2">
      <c r="A5" s="588" t="s">
        <v>154</v>
      </c>
      <c r="B5" s="589" t="s">
        <v>8</v>
      </c>
      <c r="C5" s="590" t="s">
        <v>155</v>
      </c>
      <c r="D5" s="589" t="s">
        <v>164</v>
      </c>
      <c r="E5" s="590"/>
      <c r="F5" s="591" t="s">
        <v>165</v>
      </c>
      <c r="G5" s="590" t="s">
        <v>166</v>
      </c>
      <c r="H5" s="595" t="s">
        <v>64</v>
      </c>
      <c r="I5" s="592"/>
      <c r="J5" s="597"/>
    </row>
    <row r="6" spans="1:10" ht="47.25" customHeight="1" x14ac:dyDescent="0.2">
      <c r="A6" s="588" t="s">
        <v>183</v>
      </c>
      <c r="B6" s="589" t="s">
        <v>8</v>
      </c>
      <c r="C6" s="590" t="s">
        <v>175</v>
      </c>
      <c r="D6" s="589" t="s">
        <v>184</v>
      </c>
      <c r="E6" s="590"/>
      <c r="F6" s="598" t="s">
        <v>185</v>
      </c>
      <c r="G6" s="590" t="s">
        <v>166</v>
      </c>
      <c r="H6" s="590" t="s">
        <v>64</v>
      </c>
      <c r="I6" s="599"/>
      <c r="J6" s="597"/>
    </row>
    <row r="7" spans="1:10" ht="48" customHeight="1" x14ac:dyDescent="0.2">
      <c r="A7" s="588" t="s">
        <v>189</v>
      </c>
      <c r="B7" s="589" t="s">
        <v>8</v>
      </c>
      <c r="C7" s="590" t="s">
        <v>175</v>
      </c>
      <c r="D7" s="589" t="s">
        <v>187</v>
      </c>
      <c r="E7" s="592"/>
      <c r="F7" s="601" t="s">
        <v>190</v>
      </c>
      <c r="G7" s="592" t="s">
        <v>63</v>
      </c>
      <c r="H7" s="590" t="s">
        <v>64</v>
      </c>
      <c r="I7" s="599"/>
      <c r="J7" s="597"/>
    </row>
    <row r="8" spans="1:10" ht="50.25" customHeight="1" x14ac:dyDescent="0.2">
      <c r="A8" s="588" t="s">
        <v>191</v>
      </c>
      <c r="B8" s="589" t="s">
        <v>8</v>
      </c>
      <c r="C8" s="590" t="s">
        <v>175</v>
      </c>
      <c r="D8" s="589" t="s">
        <v>187</v>
      </c>
      <c r="E8" s="590"/>
      <c r="F8" s="601" t="s">
        <v>192</v>
      </c>
      <c r="G8" s="590" t="s">
        <v>193</v>
      </c>
      <c r="H8" s="590" t="s">
        <v>64</v>
      </c>
      <c r="I8" s="599"/>
      <c r="J8" s="597"/>
    </row>
    <row r="9" spans="1:10" ht="71.099999999999994" customHeight="1" x14ac:dyDescent="0.2">
      <c r="A9" s="588" t="s">
        <v>1524</v>
      </c>
      <c r="B9" s="589" t="s">
        <v>8</v>
      </c>
      <c r="C9" s="590" t="s">
        <v>1531</v>
      </c>
      <c r="D9" s="602" t="s">
        <v>1537</v>
      </c>
      <c r="E9" s="600"/>
      <c r="F9" s="603" t="s">
        <v>1532</v>
      </c>
      <c r="G9" s="590" t="s">
        <v>256</v>
      </c>
      <c r="H9" s="590" t="s">
        <v>64</v>
      </c>
      <c r="I9" s="599"/>
      <c r="J9" s="596" t="s">
        <v>1566</v>
      </c>
    </row>
    <row r="10" spans="1:10" ht="56.1" customHeight="1" x14ac:dyDescent="0.2">
      <c r="A10" s="588" t="s">
        <v>1525</v>
      </c>
      <c r="B10" s="589" t="s">
        <v>8</v>
      </c>
      <c r="C10" s="590" t="s">
        <v>1531</v>
      </c>
      <c r="D10" s="602" t="s">
        <v>1537</v>
      </c>
      <c r="E10" s="600"/>
      <c r="F10" s="601" t="s">
        <v>1533</v>
      </c>
      <c r="G10" s="590" t="s">
        <v>63</v>
      </c>
      <c r="H10" s="590" t="s">
        <v>64</v>
      </c>
      <c r="I10" s="599"/>
      <c r="J10" s="596" t="s">
        <v>1567</v>
      </c>
    </row>
    <row r="11" spans="1:10" ht="51.6" customHeight="1" x14ac:dyDescent="0.2">
      <c r="A11" s="588" t="s">
        <v>1526</v>
      </c>
      <c r="B11" s="589" t="s">
        <v>8</v>
      </c>
      <c r="C11" s="590" t="s">
        <v>1531</v>
      </c>
      <c r="D11" s="602" t="s">
        <v>1538</v>
      </c>
      <c r="E11" s="600"/>
      <c r="F11" s="601" t="s">
        <v>1534</v>
      </c>
      <c r="G11" s="590" t="s">
        <v>1515</v>
      </c>
      <c r="H11" s="590" t="s">
        <v>64</v>
      </c>
      <c r="I11" s="599"/>
      <c r="J11" s="597"/>
    </row>
    <row r="12" spans="1:10" ht="60" customHeight="1" x14ac:dyDescent="0.2">
      <c r="A12" s="588" t="s">
        <v>1529</v>
      </c>
      <c r="B12" s="589" t="s">
        <v>8</v>
      </c>
      <c r="C12" s="590" t="s">
        <v>1531</v>
      </c>
      <c r="D12" s="589" t="s">
        <v>1541</v>
      </c>
      <c r="E12" s="600"/>
      <c r="F12" s="604" t="s">
        <v>1539</v>
      </c>
      <c r="G12" s="590" t="s">
        <v>1540</v>
      </c>
      <c r="H12" s="590" t="s">
        <v>64</v>
      </c>
      <c r="I12" s="599"/>
      <c r="J12" s="597"/>
    </row>
    <row r="13" spans="1:10" ht="50.1" customHeight="1" x14ac:dyDescent="0.2">
      <c r="A13" s="588" t="s">
        <v>1530</v>
      </c>
      <c r="B13" s="589" t="s">
        <v>8</v>
      </c>
      <c r="C13" s="590" t="s">
        <v>1531</v>
      </c>
      <c r="D13" s="589" t="s">
        <v>1541</v>
      </c>
      <c r="E13" s="600"/>
      <c r="F13" s="603" t="s">
        <v>1542</v>
      </c>
      <c r="G13" s="590" t="s">
        <v>1515</v>
      </c>
      <c r="H13" s="590" t="s">
        <v>64</v>
      </c>
      <c r="I13" s="599"/>
      <c r="J13" s="607" t="s">
        <v>1569</v>
      </c>
    </row>
    <row r="14" spans="1:10" ht="65.55" customHeight="1" x14ac:dyDescent="0.2">
      <c r="A14" s="588" t="s">
        <v>1543</v>
      </c>
      <c r="B14" s="589" t="s">
        <v>8</v>
      </c>
      <c r="C14" s="590" t="s">
        <v>1531</v>
      </c>
      <c r="D14" s="589" t="s">
        <v>1541</v>
      </c>
      <c r="E14" s="600"/>
      <c r="F14" s="601" t="s">
        <v>1547</v>
      </c>
      <c r="G14" s="590" t="s">
        <v>1548</v>
      </c>
      <c r="H14" s="590" t="s">
        <v>64</v>
      </c>
      <c r="I14" s="599"/>
      <c r="J14" s="597"/>
    </row>
    <row r="15" spans="1:10" ht="39.6" customHeight="1" x14ac:dyDescent="0.2">
      <c r="A15" s="588" t="s">
        <v>1544</v>
      </c>
      <c r="B15" s="589" t="s">
        <v>8</v>
      </c>
      <c r="C15" s="590" t="s">
        <v>1531</v>
      </c>
      <c r="D15" s="589" t="s">
        <v>1541</v>
      </c>
      <c r="E15" s="600"/>
      <c r="F15" s="601" t="s">
        <v>1549</v>
      </c>
      <c r="G15" s="590" t="s">
        <v>138</v>
      </c>
      <c r="H15" s="590" t="s">
        <v>64</v>
      </c>
      <c r="I15" s="599"/>
      <c r="J15" s="597"/>
    </row>
    <row r="16" spans="1:10" ht="40.5" customHeight="1" x14ac:dyDescent="0.2">
      <c r="A16" s="588" t="s">
        <v>1545</v>
      </c>
      <c r="B16" s="589" t="s">
        <v>8</v>
      </c>
      <c r="C16" s="590" t="s">
        <v>1531</v>
      </c>
      <c r="D16" s="589" t="s">
        <v>1551</v>
      </c>
      <c r="E16" s="600"/>
      <c r="F16" s="601" t="s">
        <v>1550</v>
      </c>
      <c r="G16" s="590" t="s">
        <v>106</v>
      </c>
      <c r="H16" s="590" t="s">
        <v>64</v>
      </c>
      <c r="I16" s="599"/>
      <c r="J16" s="596" t="s">
        <v>1570</v>
      </c>
    </row>
    <row r="17" spans="1:10" ht="48.6" customHeight="1" x14ac:dyDescent="0.2">
      <c r="A17" s="588" t="s">
        <v>1546</v>
      </c>
      <c r="B17" s="589" t="s">
        <v>8</v>
      </c>
      <c r="C17" s="590" t="s">
        <v>1531</v>
      </c>
      <c r="D17" s="589" t="s">
        <v>1553</v>
      </c>
      <c r="E17" s="600"/>
      <c r="F17" s="601" t="s">
        <v>1552</v>
      </c>
      <c r="G17" s="590" t="s">
        <v>138</v>
      </c>
      <c r="H17" s="590" t="s">
        <v>64</v>
      </c>
      <c r="I17" s="599"/>
      <c r="J17" s="597"/>
    </row>
    <row r="18" spans="1:10" ht="55.5" customHeight="1" x14ac:dyDescent="0.2">
      <c r="A18" s="588" t="s">
        <v>1556</v>
      </c>
      <c r="B18" s="589" t="s">
        <v>8</v>
      </c>
      <c r="C18" s="590" t="s">
        <v>1531</v>
      </c>
      <c r="D18" s="589" t="s">
        <v>1555</v>
      </c>
      <c r="E18" s="600"/>
      <c r="F18" s="608" t="s">
        <v>1554</v>
      </c>
      <c r="G18" s="590" t="s">
        <v>180</v>
      </c>
      <c r="H18" s="590" t="s">
        <v>64</v>
      </c>
      <c r="I18" s="599"/>
      <c r="J18" s="607" t="s">
        <v>1603</v>
      </c>
    </row>
    <row r="19" spans="1:10" ht="44.1" customHeight="1" x14ac:dyDescent="0.2">
      <c r="A19" s="588" t="s">
        <v>1564</v>
      </c>
      <c r="B19" s="589" t="s">
        <v>8</v>
      </c>
      <c r="C19" s="590" t="s">
        <v>1531</v>
      </c>
      <c r="D19" s="589" t="s">
        <v>167</v>
      </c>
      <c r="E19" s="600"/>
      <c r="F19" s="601" t="s">
        <v>1565</v>
      </c>
      <c r="G19" s="590" t="s">
        <v>63</v>
      </c>
      <c r="H19" s="590" t="s">
        <v>64</v>
      </c>
      <c r="I19" s="599"/>
      <c r="J19" s="597"/>
    </row>
    <row r="20" spans="1:10" ht="30.6" x14ac:dyDescent="0.2">
      <c r="A20" s="588" t="s">
        <v>1579</v>
      </c>
      <c r="B20" s="589" t="s">
        <v>8</v>
      </c>
      <c r="C20" s="590" t="s">
        <v>1572</v>
      </c>
      <c r="D20" s="589" t="s">
        <v>1555</v>
      </c>
      <c r="E20" s="600"/>
      <c r="F20" s="605" t="s">
        <v>1576</v>
      </c>
      <c r="G20" s="590" t="s">
        <v>63</v>
      </c>
      <c r="H20" s="590" t="s">
        <v>64</v>
      </c>
      <c r="I20" s="599"/>
      <c r="J20" s="596" t="s">
        <v>1606</v>
      </c>
    </row>
    <row r="21" spans="1:10" ht="86.1" customHeight="1" x14ac:dyDescent="0.2">
      <c r="A21" s="588" t="s">
        <v>1581</v>
      </c>
      <c r="B21" s="589" t="s">
        <v>8</v>
      </c>
      <c r="C21" s="590" t="s">
        <v>1572</v>
      </c>
      <c r="D21" s="589" t="s">
        <v>178</v>
      </c>
      <c r="E21" s="600"/>
      <c r="F21" s="605" t="s">
        <v>1578</v>
      </c>
      <c r="G21" s="590" t="s">
        <v>106</v>
      </c>
      <c r="H21" s="590" t="s">
        <v>64</v>
      </c>
      <c r="I21" s="599"/>
      <c r="J21" s="596" t="s">
        <v>1608</v>
      </c>
    </row>
    <row r="22" spans="1:10" ht="58.5" customHeight="1" x14ac:dyDescent="0.2">
      <c r="A22" s="588" t="s">
        <v>1584</v>
      </c>
      <c r="B22" s="589" t="s">
        <v>8</v>
      </c>
      <c r="C22" s="590" t="s">
        <v>1572</v>
      </c>
      <c r="D22" s="602" t="s">
        <v>1586</v>
      </c>
      <c r="E22" s="600"/>
      <c r="F22" s="605" t="s">
        <v>1582</v>
      </c>
      <c r="G22" s="590" t="s">
        <v>126</v>
      </c>
      <c r="H22" s="590" t="s">
        <v>64</v>
      </c>
      <c r="I22" s="599"/>
      <c r="J22" s="597"/>
    </row>
    <row r="23" spans="1:10" ht="40.799999999999997" x14ac:dyDescent="0.2">
      <c r="A23" s="588" t="s">
        <v>1588</v>
      </c>
      <c r="B23" s="589" t="s">
        <v>8</v>
      </c>
      <c r="C23" s="590" t="s">
        <v>1572</v>
      </c>
      <c r="D23" s="602" t="s">
        <v>1586</v>
      </c>
      <c r="E23" s="600"/>
      <c r="F23" s="605" t="s">
        <v>1587</v>
      </c>
      <c r="G23" s="590" t="s">
        <v>126</v>
      </c>
      <c r="H23" s="590" t="s">
        <v>64</v>
      </c>
      <c r="I23" s="599"/>
      <c r="J23" s="597"/>
    </row>
    <row r="24" spans="1:10" ht="23.1" customHeight="1" x14ac:dyDescent="0.2">
      <c r="A24" s="588" t="s">
        <v>1590</v>
      </c>
      <c r="B24" s="589" t="s">
        <v>8</v>
      </c>
      <c r="C24" s="590" t="s">
        <v>1572</v>
      </c>
      <c r="D24" s="589" t="s">
        <v>1596</v>
      </c>
      <c r="E24" s="600"/>
      <c r="F24" s="605" t="s">
        <v>1597</v>
      </c>
      <c r="G24" s="590" t="s">
        <v>126</v>
      </c>
      <c r="H24" s="590" t="s">
        <v>64</v>
      </c>
      <c r="I24" s="599"/>
      <c r="J24" s="597"/>
    </row>
    <row r="25" spans="1:10" ht="28.05" customHeight="1" x14ac:dyDescent="0.2">
      <c r="A25" s="588" t="s">
        <v>1591</v>
      </c>
      <c r="B25" s="589" t="s">
        <v>8</v>
      </c>
      <c r="C25" s="590" t="s">
        <v>1572</v>
      </c>
      <c r="D25" s="589" t="s">
        <v>1553</v>
      </c>
      <c r="E25" s="600"/>
      <c r="F25" s="606" t="s">
        <v>1598</v>
      </c>
      <c r="G25" s="590" t="s">
        <v>126</v>
      </c>
      <c r="H25" s="590" t="s">
        <v>64</v>
      </c>
      <c r="I25" s="599"/>
      <c r="J25" s="597"/>
    </row>
    <row r="26" spans="1:10" ht="100.5" customHeight="1" x14ac:dyDescent="0.2">
      <c r="A26" s="588" t="s">
        <v>1612</v>
      </c>
      <c r="B26" s="589" t="s">
        <v>8</v>
      </c>
      <c r="C26" s="590" t="s">
        <v>1613</v>
      </c>
      <c r="D26" s="589" t="s">
        <v>178</v>
      </c>
      <c r="E26" s="590"/>
      <c r="F26" s="591" t="s">
        <v>1614</v>
      </c>
      <c r="G26" s="590" t="s">
        <v>126</v>
      </c>
      <c r="H26" s="590" t="s">
        <v>64</v>
      </c>
      <c r="I26" s="599"/>
      <c r="J26" s="607" t="s">
        <v>1660</v>
      </c>
    </row>
    <row r="27" spans="1:10" ht="45" customHeight="1" x14ac:dyDescent="0.2">
      <c r="A27" s="588" t="s">
        <v>174</v>
      </c>
      <c r="B27" s="589" t="s">
        <v>8</v>
      </c>
      <c r="C27" s="590" t="s">
        <v>175</v>
      </c>
      <c r="D27" s="589" t="s">
        <v>167</v>
      </c>
      <c r="E27" s="600"/>
      <c r="F27" s="591" t="s">
        <v>176</v>
      </c>
      <c r="G27" s="590" t="s">
        <v>166</v>
      </c>
      <c r="H27" s="590" t="s">
        <v>64</v>
      </c>
      <c r="I27" s="599"/>
      <c r="J27" s="597"/>
    </row>
    <row r="28" spans="1:10" ht="48.6" customHeight="1" x14ac:dyDescent="0.2">
      <c r="A28" s="588" t="s">
        <v>1571</v>
      </c>
      <c r="B28" s="589" t="s">
        <v>8</v>
      </c>
      <c r="C28" s="590" t="s">
        <v>1572</v>
      </c>
      <c r="D28" s="589" t="s">
        <v>1573</v>
      </c>
      <c r="E28" s="600"/>
      <c r="F28" s="591" t="s">
        <v>1574</v>
      </c>
      <c r="G28" s="590" t="s">
        <v>1540</v>
      </c>
      <c r="H28" s="590" t="s">
        <v>64</v>
      </c>
      <c r="I28" s="590" t="s">
        <v>1575</v>
      </c>
      <c r="J28" s="596" t="s">
        <v>1605</v>
      </c>
    </row>
    <row r="29" spans="1:10" ht="30.6" x14ac:dyDescent="0.2">
      <c r="A29" s="588" t="s">
        <v>1580</v>
      </c>
      <c r="B29" s="589" t="s">
        <v>8</v>
      </c>
      <c r="C29" s="590" t="s">
        <v>1572</v>
      </c>
      <c r="D29" s="589" t="s">
        <v>1555</v>
      </c>
      <c r="E29" s="600"/>
      <c r="F29" s="605" t="s">
        <v>1577</v>
      </c>
      <c r="G29" s="590" t="s">
        <v>1515</v>
      </c>
      <c r="H29" s="590" t="s">
        <v>64</v>
      </c>
      <c r="I29" s="599"/>
      <c r="J29" s="596" t="s">
        <v>1607</v>
      </c>
    </row>
    <row r="30" spans="1:10" ht="53.1" customHeight="1" x14ac:dyDescent="0.2">
      <c r="A30" s="588" t="s">
        <v>1618</v>
      </c>
      <c r="B30" s="589" t="s">
        <v>8</v>
      </c>
      <c r="C30" s="590" t="s">
        <v>1613</v>
      </c>
      <c r="D30" s="589" t="s">
        <v>1616</v>
      </c>
      <c r="E30" s="600"/>
      <c r="F30" s="603" t="s">
        <v>1617</v>
      </c>
      <c r="G30" s="590" t="s">
        <v>1615</v>
      </c>
      <c r="H30" s="590" t="s">
        <v>64</v>
      </c>
      <c r="I30" s="599"/>
      <c r="J30" s="597"/>
    </row>
    <row r="31" spans="1:10" ht="30.6" customHeight="1" x14ac:dyDescent="0.2">
      <c r="A31" s="588" t="s">
        <v>1619</v>
      </c>
      <c r="B31" s="589" t="s">
        <v>8</v>
      </c>
      <c r="C31" s="590" t="s">
        <v>1613</v>
      </c>
      <c r="D31" s="589" t="s">
        <v>1623</v>
      </c>
      <c r="E31" s="600"/>
      <c r="F31" s="601" t="s">
        <v>1622</v>
      </c>
      <c r="G31" s="590" t="s">
        <v>1615</v>
      </c>
      <c r="H31" s="590" t="s">
        <v>64</v>
      </c>
      <c r="I31" s="599"/>
      <c r="J31" s="597"/>
    </row>
    <row r="32" spans="1:10" ht="74.099999999999994" customHeight="1" x14ac:dyDescent="0.2">
      <c r="A32" s="588" t="s">
        <v>1620</v>
      </c>
      <c r="B32" s="589" t="s">
        <v>8</v>
      </c>
      <c r="C32" s="590" t="s">
        <v>1613</v>
      </c>
      <c r="D32" s="602" t="s">
        <v>1625</v>
      </c>
      <c r="E32" s="600"/>
      <c r="F32" s="603" t="s">
        <v>1624</v>
      </c>
      <c r="G32" s="590" t="s">
        <v>126</v>
      </c>
      <c r="H32" s="590" t="s">
        <v>64</v>
      </c>
      <c r="I32" s="599"/>
      <c r="J32" s="597"/>
    </row>
    <row r="33" spans="1:10" s="612" customFormat="1" ht="61.2" x14ac:dyDescent="0.25">
      <c r="A33" s="588" t="s">
        <v>1633</v>
      </c>
      <c r="B33" s="589" t="s">
        <v>11</v>
      </c>
      <c r="C33" s="590" t="s">
        <v>1634</v>
      </c>
      <c r="D33" s="589" t="s">
        <v>417</v>
      </c>
      <c r="E33" s="592" t="s">
        <v>1635</v>
      </c>
      <c r="F33" s="611" t="s">
        <v>1636</v>
      </c>
      <c r="G33" s="590" t="s">
        <v>106</v>
      </c>
      <c r="H33" s="590" t="s">
        <v>64</v>
      </c>
      <c r="I33" s="611" t="s">
        <v>1651</v>
      </c>
      <c r="J33" s="596"/>
    </row>
    <row r="34" spans="1:10" ht="20.399999999999999" x14ac:dyDescent="0.2">
      <c r="A34" s="588" t="s">
        <v>1637</v>
      </c>
      <c r="B34" s="613" t="s">
        <v>11</v>
      </c>
      <c r="C34" s="590" t="s">
        <v>1634</v>
      </c>
      <c r="D34" s="589" t="s">
        <v>417</v>
      </c>
      <c r="E34" s="600"/>
      <c r="F34" s="591" t="s">
        <v>1643</v>
      </c>
      <c r="G34" s="590" t="s">
        <v>106</v>
      </c>
      <c r="H34" s="590" t="s">
        <v>64</v>
      </c>
      <c r="I34" s="611" t="s">
        <v>1656</v>
      </c>
      <c r="J34" s="597"/>
    </row>
    <row r="35" spans="1:10" s="612" customFormat="1" ht="40.799999999999997" x14ac:dyDescent="0.25">
      <c r="A35" s="588" t="s">
        <v>1638</v>
      </c>
      <c r="B35" s="589" t="s">
        <v>11</v>
      </c>
      <c r="C35" s="590" t="s">
        <v>1634</v>
      </c>
      <c r="D35" s="589" t="s">
        <v>1645</v>
      </c>
      <c r="E35" s="590"/>
      <c r="F35" s="591" t="s">
        <v>1644</v>
      </c>
      <c r="G35" s="590" t="s">
        <v>63</v>
      </c>
      <c r="H35" s="590" t="s">
        <v>64</v>
      </c>
      <c r="I35" s="611" t="s">
        <v>1650</v>
      </c>
      <c r="J35" s="596"/>
    </row>
    <row r="36" spans="1:10" s="612" customFormat="1" ht="31.05" customHeight="1" x14ac:dyDescent="0.25">
      <c r="A36" s="588" t="s">
        <v>1664</v>
      </c>
      <c r="B36" s="589" t="s">
        <v>11</v>
      </c>
      <c r="C36" s="590" t="s">
        <v>1661</v>
      </c>
      <c r="D36" s="589" t="s">
        <v>1662</v>
      </c>
      <c r="E36" s="590"/>
      <c r="F36" s="591" t="s">
        <v>1678</v>
      </c>
      <c r="G36" s="590" t="s">
        <v>166</v>
      </c>
      <c r="H36" s="590" t="s">
        <v>64</v>
      </c>
      <c r="I36" s="611" t="s">
        <v>1663</v>
      </c>
      <c r="J36" s="596"/>
    </row>
    <row r="37" spans="1:10" s="612" customFormat="1" ht="31.05" customHeight="1" x14ac:dyDescent="0.25">
      <c r="A37" s="588" t="s">
        <v>1668</v>
      </c>
      <c r="B37" s="589" t="s">
        <v>11</v>
      </c>
      <c r="C37" s="590" t="s">
        <v>1661</v>
      </c>
      <c r="D37" s="602" t="s">
        <v>88</v>
      </c>
      <c r="E37" s="590"/>
      <c r="F37" s="614" t="s">
        <v>1665</v>
      </c>
      <c r="G37" s="590" t="s">
        <v>324</v>
      </c>
      <c r="H37" s="590" t="s">
        <v>64</v>
      </c>
      <c r="I37" s="611" t="s">
        <v>1650</v>
      </c>
      <c r="J37" s="596"/>
    </row>
    <row r="38" spans="1:10" s="612" customFormat="1" ht="74.099999999999994" customHeight="1" x14ac:dyDescent="0.25">
      <c r="A38" s="588" t="s">
        <v>1669</v>
      </c>
      <c r="B38" s="589" t="s">
        <v>11</v>
      </c>
      <c r="C38" s="590" t="s">
        <v>1661</v>
      </c>
      <c r="D38" s="602" t="s">
        <v>88</v>
      </c>
      <c r="E38" s="590"/>
      <c r="F38" s="614" t="s">
        <v>1679</v>
      </c>
      <c r="G38" s="592" t="s">
        <v>1680</v>
      </c>
      <c r="H38" s="590" t="s">
        <v>64</v>
      </c>
      <c r="I38" s="611" t="s">
        <v>1650</v>
      </c>
      <c r="J38" s="596"/>
    </row>
    <row r="39" spans="1:10" s="612" customFormat="1" ht="53.55" customHeight="1" x14ac:dyDescent="0.25">
      <c r="A39" s="588" t="s">
        <v>1670</v>
      </c>
      <c r="B39" s="589" t="s">
        <v>11</v>
      </c>
      <c r="C39" s="590" t="s">
        <v>1661</v>
      </c>
      <c r="D39" s="602" t="s">
        <v>88</v>
      </c>
      <c r="E39" s="590"/>
      <c r="F39" s="591" t="s">
        <v>1667</v>
      </c>
      <c r="G39" s="590" t="s">
        <v>1666</v>
      </c>
      <c r="H39" s="590" t="s">
        <v>64</v>
      </c>
      <c r="I39" s="611" t="s">
        <v>1650</v>
      </c>
      <c r="J39" s="596"/>
    </row>
    <row r="40" spans="1:10" s="612" customFormat="1" ht="35.549999999999997" customHeight="1" x14ac:dyDescent="0.25">
      <c r="A40" s="588" t="s">
        <v>1675</v>
      </c>
      <c r="B40" s="589" t="s">
        <v>11</v>
      </c>
      <c r="C40" s="590" t="s">
        <v>1661</v>
      </c>
      <c r="D40" s="602" t="s">
        <v>1676</v>
      </c>
      <c r="E40" s="590"/>
      <c r="F40" s="614" t="s">
        <v>1681</v>
      </c>
      <c r="G40" s="590" t="s">
        <v>1677</v>
      </c>
      <c r="H40" s="590" t="s">
        <v>64</v>
      </c>
      <c r="I40" s="611" t="s">
        <v>1650</v>
      </c>
      <c r="J40" s="596" t="s">
        <v>1684</v>
      </c>
    </row>
    <row r="41" spans="1:10" s="612" customFormat="1" ht="60" customHeight="1" x14ac:dyDescent="0.25">
      <c r="A41" s="588" t="s">
        <v>1687</v>
      </c>
      <c r="B41" s="589" t="s">
        <v>8</v>
      </c>
      <c r="C41" s="590" t="s">
        <v>1683</v>
      </c>
      <c r="D41" s="589" t="s">
        <v>1689</v>
      </c>
      <c r="E41" s="590"/>
      <c r="F41" s="591" t="s">
        <v>1690</v>
      </c>
      <c r="G41" s="590" t="s">
        <v>166</v>
      </c>
      <c r="H41" s="590" t="s">
        <v>64</v>
      </c>
      <c r="I41" s="611" t="s">
        <v>1691</v>
      </c>
      <c r="J41" s="596" t="s">
        <v>1692</v>
      </c>
    </row>
    <row r="42" spans="1:10" ht="89.25" customHeight="1" x14ac:dyDescent="0.2">
      <c r="A42" s="588" t="s">
        <v>79</v>
      </c>
      <c r="B42" s="589" t="s">
        <v>11</v>
      </c>
      <c r="C42" s="590" t="s">
        <v>80</v>
      </c>
      <c r="D42" s="589" t="s">
        <v>81</v>
      </c>
      <c r="E42" s="590"/>
      <c r="F42" s="591" t="s">
        <v>82</v>
      </c>
      <c r="G42" s="592" t="s">
        <v>83</v>
      </c>
      <c r="H42" s="590" t="s">
        <v>64</v>
      </c>
      <c r="I42" s="590" t="s">
        <v>85</v>
      </c>
      <c r="J42" s="597" t="s">
        <v>86</v>
      </c>
    </row>
    <row r="43" spans="1:10" ht="86.25" hidden="1" customHeight="1" x14ac:dyDescent="0.2">
      <c r="A43" s="588" t="s">
        <v>87</v>
      </c>
      <c r="B43" s="589" t="s">
        <v>11</v>
      </c>
      <c r="C43" s="590" t="s">
        <v>60</v>
      </c>
      <c r="D43" s="602" t="s">
        <v>88</v>
      </c>
      <c r="E43" s="592" t="s">
        <v>89</v>
      </c>
      <c r="F43" s="591" t="s">
        <v>90</v>
      </c>
      <c r="G43" s="592" t="s">
        <v>83</v>
      </c>
      <c r="H43" s="590" t="s">
        <v>64</v>
      </c>
      <c r="I43" s="592" t="s">
        <v>77</v>
      </c>
      <c r="J43" s="597"/>
    </row>
    <row r="44" spans="1:10" ht="87" customHeight="1" x14ac:dyDescent="0.2">
      <c r="A44" s="588" t="s">
        <v>91</v>
      </c>
      <c r="B44" s="589" t="s">
        <v>11</v>
      </c>
      <c r="C44" s="590" t="s">
        <v>60</v>
      </c>
      <c r="D44" s="602" t="s">
        <v>92</v>
      </c>
      <c r="E44" s="592"/>
      <c r="F44" s="591" t="s">
        <v>93</v>
      </c>
      <c r="G44" s="590" t="s">
        <v>94</v>
      </c>
      <c r="H44" s="590" t="s">
        <v>64</v>
      </c>
      <c r="I44" s="590" t="s">
        <v>77</v>
      </c>
      <c r="J44" s="597" t="s">
        <v>95</v>
      </c>
    </row>
    <row r="45" spans="1:10" ht="110.25" hidden="1" customHeight="1" x14ac:dyDescent="0.2">
      <c r="A45" s="588" t="s">
        <v>96</v>
      </c>
      <c r="B45" s="589" t="s">
        <v>11</v>
      </c>
      <c r="C45" s="590" t="s">
        <v>60</v>
      </c>
      <c r="D45" s="602" t="s">
        <v>97</v>
      </c>
      <c r="E45" s="592" t="s">
        <v>98</v>
      </c>
      <c r="F45" s="591" t="s">
        <v>99</v>
      </c>
      <c r="G45" s="592" t="s">
        <v>100</v>
      </c>
      <c r="H45" s="590" t="s">
        <v>64</v>
      </c>
      <c r="I45" s="592" t="s">
        <v>101</v>
      </c>
      <c r="J45" s="597"/>
    </row>
    <row r="46" spans="1:10" ht="105" hidden="1" customHeight="1" x14ac:dyDescent="0.2">
      <c r="A46" s="588" t="s">
        <v>102</v>
      </c>
      <c r="B46" s="589" t="s">
        <v>11</v>
      </c>
      <c r="C46" s="590" t="s">
        <v>60</v>
      </c>
      <c r="D46" s="589" t="s">
        <v>103</v>
      </c>
      <c r="E46" s="592" t="s">
        <v>104</v>
      </c>
      <c r="F46" s="591" t="s">
        <v>105</v>
      </c>
      <c r="G46" s="590" t="s">
        <v>106</v>
      </c>
      <c r="H46" s="590" t="s">
        <v>64</v>
      </c>
      <c r="I46" s="592" t="s">
        <v>101</v>
      </c>
      <c r="J46" s="597"/>
    </row>
    <row r="47" spans="1:10" ht="86.25" hidden="1" customHeight="1" x14ac:dyDescent="0.2">
      <c r="A47" s="588" t="s">
        <v>107</v>
      </c>
      <c r="B47" s="589" t="s">
        <v>11</v>
      </c>
      <c r="C47" s="590" t="s">
        <v>80</v>
      </c>
      <c r="D47" s="589" t="s">
        <v>108</v>
      </c>
      <c r="E47" s="592" t="s">
        <v>109</v>
      </c>
      <c r="F47" s="591" t="s">
        <v>110</v>
      </c>
      <c r="G47" s="592" t="s">
        <v>111</v>
      </c>
      <c r="H47" s="590" t="s">
        <v>64</v>
      </c>
      <c r="I47" s="592" t="s">
        <v>77</v>
      </c>
      <c r="J47" s="607" t="s">
        <v>112</v>
      </c>
    </row>
    <row r="48" spans="1:10" ht="97.05" hidden="1" customHeight="1" x14ac:dyDescent="0.2">
      <c r="A48" s="588">
        <v>98</v>
      </c>
      <c r="B48" s="589" t="s">
        <v>8</v>
      </c>
      <c r="C48" s="590" t="s">
        <v>113</v>
      </c>
      <c r="D48" s="589" t="s">
        <v>114</v>
      </c>
      <c r="E48" s="592" t="s">
        <v>115</v>
      </c>
      <c r="F48" s="615" t="s">
        <v>116</v>
      </c>
      <c r="G48" s="592" t="s">
        <v>117</v>
      </c>
      <c r="H48" s="590" t="s">
        <v>64</v>
      </c>
      <c r="I48" s="590" t="s">
        <v>118</v>
      </c>
      <c r="J48" s="593" t="s">
        <v>119</v>
      </c>
    </row>
    <row r="49" spans="1:10" ht="63.6" hidden="1" customHeight="1" x14ac:dyDescent="0.2">
      <c r="A49" s="588">
        <v>99</v>
      </c>
      <c r="B49" s="589" t="s">
        <v>8</v>
      </c>
      <c r="C49" s="590" t="s">
        <v>113</v>
      </c>
      <c r="D49" s="616" t="s">
        <v>120</v>
      </c>
      <c r="E49" s="590"/>
      <c r="F49" s="615" t="s">
        <v>121</v>
      </c>
      <c r="G49" s="592" t="s">
        <v>122</v>
      </c>
      <c r="H49" s="590" t="s">
        <v>64</v>
      </c>
      <c r="I49" s="592" t="s">
        <v>118</v>
      </c>
      <c r="J49" s="596" t="s">
        <v>123</v>
      </c>
    </row>
    <row r="50" spans="1:10" ht="46.05" hidden="1" customHeight="1" x14ac:dyDescent="0.2">
      <c r="A50" s="588">
        <v>100</v>
      </c>
      <c r="B50" s="589" t="s">
        <v>8</v>
      </c>
      <c r="C50" s="590" t="s">
        <v>113</v>
      </c>
      <c r="D50" s="589" t="s">
        <v>124</v>
      </c>
      <c r="E50" s="590"/>
      <c r="F50" s="591" t="s">
        <v>125</v>
      </c>
      <c r="G50" s="592" t="s">
        <v>126</v>
      </c>
      <c r="H50" s="590" t="s">
        <v>64</v>
      </c>
      <c r="I50" s="592" t="s">
        <v>118</v>
      </c>
      <c r="J50" s="607" t="s">
        <v>127</v>
      </c>
    </row>
    <row r="51" spans="1:10" ht="55.5" customHeight="1" x14ac:dyDescent="0.2">
      <c r="A51" s="588" t="s">
        <v>128</v>
      </c>
      <c r="B51" s="589" t="s">
        <v>11</v>
      </c>
      <c r="C51" s="590" t="s">
        <v>129</v>
      </c>
      <c r="D51" s="602" t="s">
        <v>103</v>
      </c>
      <c r="E51" s="592" t="s">
        <v>130</v>
      </c>
      <c r="F51" s="591" t="s">
        <v>131</v>
      </c>
      <c r="G51" s="590" t="s">
        <v>126</v>
      </c>
      <c r="H51" s="590" t="s">
        <v>64</v>
      </c>
      <c r="I51" s="592" t="s">
        <v>133</v>
      </c>
      <c r="J51" s="593" t="s">
        <v>134</v>
      </c>
    </row>
    <row r="52" spans="1:10" ht="99.75" hidden="1" customHeight="1" x14ac:dyDescent="0.2">
      <c r="A52" s="588" t="s">
        <v>135</v>
      </c>
      <c r="B52" s="589" t="s">
        <v>11</v>
      </c>
      <c r="C52" s="590" t="s">
        <v>129</v>
      </c>
      <c r="D52" s="589" t="s">
        <v>136</v>
      </c>
      <c r="E52" s="590"/>
      <c r="F52" s="591" t="s">
        <v>137</v>
      </c>
      <c r="G52" s="592" t="s">
        <v>138</v>
      </c>
      <c r="H52" s="590" t="s">
        <v>64</v>
      </c>
      <c r="I52" s="592" t="s">
        <v>133</v>
      </c>
      <c r="J52" s="593" t="s">
        <v>139</v>
      </c>
    </row>
    <row r="53" spans="1:10" ht="155.25" customHeight="1" x14ac:dyDescent="0.2">
      <c r="A53" s="588" t="s">
        <v>140</v>
      </c>
      <c r="B53" s="589" t="s">
        <v>11</v>
      </c>
      <c r="C53" s="590" t="s">
        <v>141</v>
      </c>
      <c r="D53" s="589" t="s">
        <v>142</v>
      </c>
      <c r="E53" s="590"/>
      <c r="F53" s="591" t="s">
        <v>143</v>
      </c>
      <c r="G53" s="590" t="s">
        <v>106</v>
      </c>
      <c r="H53" s="590" t="s">
        <v>64</v>
      </c>
      <c r="I53" s="617">
        <v>45673</v>
      </c>
      <c r="J53" s="593" t="s">
        <v>144</v>
      </c>
    </row>
    <row r="54" spans="1:10" ht="99" customHeight="1" x14ac:dyDescent="0.2">
      <c r="A54" s="588" t="s">
        <v>145</v>
      </c>
      <c r="B54" s="589" t="s">
        <v>11</v>
      </c>
      <c r="C54" s="590" t="s">
        <v>129</v>
      </c>
      <c r="D54" s="589" t="s">
        <v>146</v>
      </c>
      <c r="E54" s="590"/>
      <c r="F54" s="591" t="s">
        <v>147</v>
      </c>
      <c r="G54" s="590" t="s">
        <v>106</v>
      </c>
      <c r="H54" s="590" t="s">
        <v>64</v>
      </c>
      <c r="I54" s="592" t="s">
        <v>133</v>
      </c>
      <c r="J54" s="597"/>
    </row>
    <row r="55" spans="1:10" ht="57" customHeight="1" x14ac:dyDescent="0.2">
      <c r="A55" s="588" t="s">
        <v>154</v>
      </c>
      <c r="B55" s="589" t="s">
        <v>8</v>
      </c>
      <c r="C55" s="590" t="s">
        <v>155</v>
      </c>
      <c r="D55" s="589" t="s">
        <v>156</v>
      </c>
      <c r="E55" s="590"/>
      <c r="F55" s="591" t="s">
        <v>159</v>
      </c>
      <c r="G55" s="590" t="s">
        <v>63</v>
      </c>
      <c r="H55" s="595" t="s">
        <v>64</v>
      </c>
      <c r="I55" s="617">
        <v>45673</v>
      </c>
      <c r="J55" s="618" t="s">
        <v>160</v>
      </c>
    </row>
    <row r="56" spans="1:10" ht="20.399999999999999" x14ac:dyDescent="0.2">
      <c r="A56" s="588" t="s">
        <v>154</v>
      </c>
      <c r="B56" s="589" t="s">
        <v>8</v>
      </c>
      <c r="C56" s="590" t="s">
        <v>155</v>
      </c>
      <c r="D56" s="589" t="s">
        <v>161</v>
      </c>
      <c r="E56" s="590"/>
      <c r="F56" s="591" t="s">
        <v>162</v>
      </c>
      <c r="G56" s="590" t="s">
        <v>63</v>
      </c>
      <c r="H56" s="595" t="s">
        <v>64</v>
      </c>
      <c r="I56" s="617">
        <v>45673</v>
      </c>
      <c r="J56" s="618" t="s">
        <v>163</v>
      </c>
    </row>
    <row r="57" spans="1:10" ht="44.55" customHeight="1" x14ac:dyDescent="0.2">
      <c r="A57" s="588" t="s">
        <v>154</v>
      </c>
      <c r="B57" s="589" t="s">
        <v>8</v>
      </c>
      <c r="C57" s="590" t="s">
        <v>155</v>
      </c>
      <c r="D57" s="589" t="s">
        <v>167</v>
      </c>
      <c r="E57" s="600"/>
      <c r="F57" s="591" t="s">
        <v>168</v>
      </c>
      <c r="G57" s="590" t="s">
        <v>63</v>
      </c>
      <c r="H57" s="595" t="s">
        <v>64</v>
      </c>
      <c r="I57" s="617">
        <v>45673</v>
      </c>
      <c r="J57" s="597"/>
    </row>
    <row r="58" spans="1:10" ht="30.6" x14ac:dyDescent="0.2">
      <c r="A58" s="588" t="s">
        <v>169</v>
      </c>
      <c r="B58" s="589" t="s">
        <v>8</v>
      </c>
      <c r="C58" s="590" t="s">
        <v>155</v>
      </c>
      <c r="D58" s="589" t="s">
        <v>170</v>
      </c>
      <c r="E58" s="600"/>
      <c r="F58" s="591" t="s">
        <v>171</v>
      </c>
      <c r="G58" s="590" t="s">
        <v>126</v>
      </c>
      <c r="H58" s="595" t="s">
        <v>64</v>
      </c>
      <c r="I58" s="617">
        <v>45673</v>
      </c>
      <c r="J58" s="597"/>
    </row>
    <row r="59" spans="1:10" ht="20.399999999999999" x14ac:dyDescent="0.2">
      <c r="A59" s="588" t="s">
        <v>169</v>
      </c>
      <c r="B59" s="589" t="s">
        <v>8</v>
      </c>
      <c r="C59" s="590" t="s">
        <v>155</v>
      </c>
      <c r="D59" s="589" t="s">
        <v>170</v>
      </c>
      <c r="E59" s="600"/>
      <c r="F59" s="591" t="s">
        <v>172</v>
      </c>
      <c r="G59" s="590" t="s">
        <v>106</v>
      </c>
      <c r="H59" s="595" t="s">
        <v>64</v>
      </c>
      <c r="I59" s="617">
        <v>45673</v>
      </c>
      <c r="J59" s="597"/>
    </row>
    <row r="60" spans="1:10" ht="40.799999999999997" x14ac:dyDescent="0.2">
      <c r="A60" s="588" t="s">
        <v>169</v>
      </c>
      <c r="B60" s="589" t="s">
        <v>8</v>
      </c>
      <c r="C60" s="590" t="s">
        <v>155</v>
      </c>
      <c r="D60" s="589" t="s">
        <v>170</v>
      </c>
      <c r="E60" s="600"/>
      <c r="F60" s="591" t="s">
        <v>173</v>
      </c>
      <c r="G60" s="590" t="s">
        <v>106</v>
      </c>
      <c r="H60" s="595" t="s">
        <v>64</v>
      </c>
      <c r="I60" s="617">
        <v>45673</v>
      </c>
      <c r="J60" s="597"/>
    </row>
    <row r="61" spans="1:10" ht="39" customHeight="1" x14ac:dyDescent="0.2">
      <c r="A61" s="588" t="s">
        <v>186</v>
      </c>
      <c r="B61" s="589" t="s">
        <v>8</v>
      </c>
      <c r="C61" s="590" t="s">
        <v>175</v>
      </c>
      <c r="D61" s="589" t="s">
        <v>187</v>
      </c>
      <c r="E61" s="600"/>
      <c r="F61" s="611" t="s">
        <v>188</v>
      </c>
      <c r="G61" s="590" t="s">
        <v>126</v>
      </c>
      <c r="H61" s="590" t="s">
        <v>64</v>
      </c>
      <c r="I61" s="619">
        <v>45673</v>
      </c>
      <c r="J61" s="597"/>
    </row>
    <row r="62" spans="1:10" ht="39" customHeight="1" x14ac:dyDescent="0.2">
      <c r="A62" s="626" t="s">
        <v>177</v>
      </c>
      <c r="B62" s="589" t="s">
        <v>8</v>
      </c>
      <c r="C62" s="590" t="s">
        <v>175</v>
      </c>
      <c r="D62" s="589" t="s">
        <v>1555</v>
      </c>
      <c r="E62" s="600"/>
      <c r="F62" s="627" t="s">
        <v>179</v>
      </c>
      <c r="G62" s="590" t="s">
        <v>180</v>
      </c>
      <c r="H62" s="590" t="s">
        <v>64</v>
      </c>
      <c r="I62" s="619"/>
      <c r="J62" s="607" t="s">
        <v>1729</v>
      </c>
    </row>
    <row r="63" spans="1:10" ht="39" customHeight="1" x14ac:dyDescent="0.2">
      <c r="A63" s="588" t="s">
        <v>181</v>
      </c>
      <c r="B63" s="589" t="s">
        <v>8</v>
      </c>
      <c r="C63" s="590" t="s">
        <v>175</v>
      </c>
      <c r="D63" s="589" t="s">
        <v>1555</v>
      </c>
      <c r="E63" s="600"/>
      <c r="F63" s="628" t="s">
        <v>182</v>
      </c>
      <c r="G63" s="590" t="s">
        <v>180</v>
      </c>
      <c r="H63" s="590" t="s">
        <v>64</v>
      </c>
      <c r="I63" s="619"/>
      <c r="J63" s="607" t="s">
        <v>1729</v>
      </c>
    </row>
    <row r="64" spans="1:10" ht="52.5" customHeight="1" x14ac:dyDescent="0.2">
      <c r="A64" s="588" t="s">
        <v>1527</v>
      </c>
      <c r="B64" s="589" t="s">
        <v>8</v>
      </c>
      <c r="C64" s="590" t="s">
        <v>1531</v>
      </c>
      <c r="D64" s="602" t="s">
        <v>1537</v>
      </c>
      <c r="E64" s="600"/>
      <c r="F64" s="601" t="s">
        <v>1535</v>
      </c>
      <c r="G64" s="590" t="s">
        <v>63</v>
      </c>
      <c r="H64" s="590" t="s">
        <v>64</v>
      </c>
      <c r="I64" s="619">
        <v>45673</v>
      </c>
      <c r="J64" s="596" t="s">
        <v>1568</v>
      </c>
    </row>
    <row r="65" spans="1:10" ht="42" customHeight="1" x14ac:dyDescent="0.2">
      <c r="A65" s="588" t="s">
        <v>1528</v>
      </c>
      <c r="B65" s="589" t="s">
        <v>8</v>
      </c>
      <c r="C65" s="590" t="s">
        <v>1531</v>
      </c>
      <c r="D65" s="602" t="s">
        <v>1537</v>
      </c>
      <c r="E65" s="600"/>
      <c r="F65" s="603" t="s">
        <v>1536</v>
      </c>
      <c r="G65" s="590" t="s">
        <v>126</v>
      </c>
      <c r="H65" s="590" t="s">
        <v>64</v>
      </c>
      <c r="I65" s="619">
        <v>45673</v>
      </c>
      <c r="J65" s="607" t="s">
        <v>1602</v>
      </c>
    </row>
    <row r="66" spans="1:10" ht="56.1" customHeight="1" x14ac:dyDescent="0.2">
      <c r="A66" s="588" t="s">
        <v>1562</v>
      </c>
      <c r="B66" s="589" t="s">
        <v>8</v>
      </c>
      <c r="C66" s="590" t="s">
        <v>1531</v>
      </c>
      <c r="D66" s="589" t="s">
        <v>167</v>
      </c>
      <c r="E66" s="600"/>
      <c r="F66" s="601" t="s">
        <v>1561</v>
      </c>
      <c r="G66" s="590" t="s">
        <v>1563</v>
      </c>
      <c r="H66" s="590" t="s">
        <v>64</v>
      </c>
      <c r="I66" s="619">
        <v>45673</v>
      </c>
      <c r="J66" s="596" t="s">
        <v>1604</v>
      </c>
    </row>
    <row r="67" spans="1:10" ht="30.6" x14ac:dyDescent="0.2">
      <c r="A67" s="588" t="s">
        <v>1585</v>
      </c>
      <c r="B67" s="589" t="s">
        <v>8</v>
      </c>
      <c r="C67" s="590" t="s">
        <v>1572</v>
      </c>
      <c r="D67" s="602" t="s">
        <v>1586</v>
      </c>
      <c r="E67" s="600"/>
      <c r="F67" s="605" t="s">
        <v>1583</v>
      </c>
      <c r="G67" s="590" t="s">
        <v>126</v>
      </c>
      <c r="H67" s="590" t="s">
        <v>64</v>
      </c>
      <c r="I67" s="619">
        <v>45673</v>
      </c>
      <c r="J67" s="607" t="s">
        <v>1609</v>
      </c>
    </row>
    <row r="68" spans="1:10" ht="56.1" customHeight="1" x14ac:dyDescent="0.2">
      <c r="A68" s="588" t="s">
        <v>1589</v>
      </c>
      <c r="B68" s="589" t="s">
        <v>8</v>
      </c>
      <c r="C68" s="590" t="s">
        <v>1572</v>
      </c>
      <c r="D68" s="589" t="s">
        <v>1595</v>
      </c>
      <c r="E68" s="600"/>
      <c r="F68" s="605" t="s">
        <v>1593</v>
      </c>
      <c r="G68" s="590" t="s">
        <v>1594</v>
      </c>
      <c r="H68" s="590" t="s">
        <v>64</v>
      </c>
      <c r="I68" s="619">
        <v>45673</v>
      </c>
      <c r="J68" s="596" t="s">
        <v>1610</v>
      </c>
    </row>
    <row r="69" spans="1:10" ht="81.599999999999994" x14ac:dyDescent="0.2">
      <c r="A69" s="588" t="s">
        <v>1592</v>
      </c>
      <c r="B69" s="589" t="s">
        <v>8</v>
      </c>
      <c r="C69" s="590" t="s">
        <v>1572</v>
      </c>
      <c r="D69" s="589" t="s">
        <v>170</v>
      </c>
      <c r="E69" s="600"/>
      <c r="F69" s="605" t="s">
        <v>1599</v>
      </c>
      <c r="G69" s="592" t="s">
        <v>1600</v>
      </c>
      <c r="H69" s="590" t="s">
        <v>64</v>
      </c>
      <c r="I69" s="619">
        <v>45673</v>
      </c>
      <c r="J69" s="596" t="s">
        <v>1611</v>
      </c>
    </row>
    <row r="70" spans="1:10" ht="48.6" customHeight="1" x14ac:dyDescent="0.2">
      <c r="A70" s="588" t="s">
        <v>1621</v>
      </c>
      <c r="B70" s="589" t="s">
        <v>8</v>
      </c>
      <c r="C70" s="590" t="s">
        <v>1613</v>
      </c>
      <c r="D70" s="589" t="s">
        <v>1555</v>
      </c>
      <c r="E70" s="600"/>
      <c r="F70" s="601" t="s">
        <v>1626</v>
      </c>
      <c r="G70" s="592" t="s">
        <v>1627</v>
      </c>
      <c r="H70" s="590" t="s">
        <v>64</v>
      </c>
      <c r="I70" s="619">
        <v>45673</v>
      </c>
      <c r="J70" s="597"/>
    </row>
    <row r="71" spans="1:10" ht="39" customHeight="1" x14ac:dyDescent="0.2">
      <c r="A71" s="588" t="s">
        <v>1628</v>
      </c>
      <c r="B71" s="589" t="s">
        <v>8</v>
      </c>
      <c r="C71" s="590" t="s">
        <v>1613</v>
      </c>
      <c r="D71" s="589" t="s">
        <v>1629</v>
      </c>
      <c r="E71" s="600"/>
      <c r="F71" s="601" t="s">
        <v>1630</v>
      </c>
      <c r="G71" s="590" t="s">
        <v>166</v>
      </c>
      <c r="H71" s="590" t="s">
        <v>64</v>
      </c>
      <c r="I71" s="619">
        <v>45673</v>
      </c>
      <c r="J71" s="596" t="s">
        <v>1631</v>
      </c>
    </row>
    <row r="72" spans="1:10" s="612" customFormat="1" ht="29.55" customHeight="1" x14ac:dyDescent="0.25">
      <c r="A72" s="588" t="s">
        <v>1639</v>
      </c>
      <c r="B72" s="589" t="s">
        <v>11</v>
      </c>
      <c r="C72" s="590" t="s">
        <v>1634</v>
      </c>
      <c r="D72" s="589" t="s">
        <v>1646</v>
      </c>
      <c r="E72" s="590"/>
      <c r="F72" s="591" t="s">
        <v>1647</v>
      </c>
      <c r="G72" s="590" t="s">
        <v>1648</v>
      </c>
      <c r="H72" s="590" t="s">
        <v>64</v>
      </c>
      <c r="I72" s="611" t="s">
        <v>1649</v>
      </c>
      <c r="J72" s="596" t="s">
        <v>1711</v>
      </c>
    </row>
    <row r="73" spans="1:10" s="612" customFormat="1" ht="30.6" x14ac:dyDescent="0.25">
      <c r="A73" s="588" t="s">
        <v>1640</v>
      </c>
      <c r="B73" s="589" t="s">
        <v>11</v>
      </c>
      <c r="C73" s="590" t="s">
        <v>1634</v>
      </c>
      <c r="D73" s="589" t="s">
        <v>1652</v>
      </c>
      <c r="E73" s="590"/>
      <c r="F73" s="591" t="s">
        <v>1653</v>
      </c>
      <c r="G73" s="590" t="s">
        <v>63</v>
      </c>
      <c r="H73" s="590" t="s">
        <v>64</v>
      </c>
      <c r="I73" s="611" t="s">
        <v>1656</v>
      </c>
      <c r="J73" s="596"/>
    </row>
    <row r="74" spans="1:10" s="612" customFormat="1" ht="37.5" customHeight="1" x14ac:dyDescent="0.25">
      <c r="A74" s="588" t="s">
        <v>1641</v>
      </c>
      <c r="B74" s="589" t="s">
        <v>11</v>
      </c>
      <c r="C74" s="590" t="s">
        <v>1634</v>
      </c>
      <c r="D74" s="589" t="s">
        <v>1654</v>
      </c>
      <c r="E74" s="590"/>
      <c r="F74" s="591" t="s">
        <v>1655</v>
      </c>
      <c r="G74" s="590" t="s">
        <v>1594</v>
      </c>
      <c r="H74" s="590" t="s">
        <v>64</v>
      </c>
      <c r="I74" s="611" t="s">
        <v>1656</v>
      </c>
      <c r="J74" s="596"/>
    </row>
    <row r="75" spans="1:10" s="612" customFormat="1" ht="29.55" customHeight="1" x14ac:dyDescent="0.25">
      <c r="A75" s="588" t="s">
        <v>1642</v>
      </c>
      <c r="B75" s="589" t="s">
        <v>11</v>
      </c>
      <c r="C75" s="590" t="s">
        <v>1634</v>
      </c>
      <c r="D75" s="589" t="s">
        <v>1657</v>
      </c>
      <c r="E75" s="590"/>
      <c r="F75" s="611" t="s">
        <v>1658</v>
      </c>
      <c r="G75" s="590" t="s">
        <v>1659</v>
      </c>
      <c r="H75" s="590" t="s">
        <v>64</v>
      </c>
      <c r="I75" s="611" t="s">
        <v>1656</v>
      </c>
      <c r="J75" s="596"/>
    </row>
    <row r="76" spans="1:10" s="612" customFormat="1" ht="31.05" customHeight="1" x14ac:dyDescent="0.25">
      <c r="A76" s="588" t="s">
        <v>1671</v>
      </c>
      <c r="B76" s="589" t="s">
        <v>11</v>
      </c>
      <c r="C76" s="590" t="s">
        <v>1661</v>
      </c>
      <c r="D76" s="589" t="s">
        <v>1674</v>
      </c>
      <c r="E76" s="590"/>
      <c r="F76" s="614" t="s">
        <v>1673</v>
      </c>
      <c r="G76" s="590" t="s">
        <v>1672</v>
      </c>
      <c r="H76" s="590" t="s">
        <v>64</v>
      </c>
      <c r="I76" s="611" t="s">
        <v>1650</v>
      </c>
      <c r="J76" s="596" t="s">
        <v>1730</v>
      </c>
    </row>
    <row r="77" spans="1:10" s="612" customFormat="1" ht="59.1" customHeight="1" x14ac:dyDescent="0.25">
      <c r="A77" s="588" t="s">
        <v>1697</v>
      </c>
      <c r="B77" s="589" t="s">
        <v>11</v>
      </c>
      <c r="C77" s="590" t="s">
        <v>1650</v>
      </c>
      <c r="D77" s="602" t="s">
        <v>1698</v>
      </c>
      <c r="E77" s="590"/>
      <c r="F77" s="614" t="s">
        <v>1700</v>
      </c>
      <c r="G77" s="590" t="s">
        <v>409</v>
      </c>
      <c r="H77" s="590" t="s">
        <v>64</v>
      </c>
      <c r="I77" s="611" t="s">
        <v>1708</v>
      </c>
      <c r="J77" s="596" t="s">
        <v>1731</v>
      </c>
    </row>
    <row r="78" spans="1:10" s="612" customFormat="1" ht="76.5" customHeight="1" x14ac:dyDescent="0.25">
      <c r="A78" s="588" t="s">
        <v>1699</v>
      </c>
      <c r="B78" s="589" t="s">
        <v>11</v>
      </c>
      <c r="C78" s="590" t="s">
        <v>1650</v>
      </c>
      <c r="D78" s="602" t="s">
        <v>1703</v>
      </c>
      <c r="E78" s="590"/>
      <c r="F78" s="614" t="s">
        <v>1704</v>
      </c>
      <c r="G78" s="590" t="s">
        <v>324</v>
      </c>
      <c r="H78" s="590" t="s">
        <v>64</v>
      </c>
      <c r="I78" s="590" t="s">
        <v>1708</v>
      </c>
      <c r="J78" s="607" t="s">
        <v>1769</v>
      </c>
    </row>
    <row r="79" spans="1:10" ht="65.099999999999994" customHeight="1" x14ac:dyDescent="0.2">
      <c r="A79" s="588" t="s">
        <v>1701</v>
      </c>
      <c r="B79" s="589" t="s">
        <v>11</v>
      </c>
      <c r="C79" s="590" t="s">
        <v>1650</v>
      </c>
      <c r="D79" s="629" t="s">
        <v>88</v>
      </c>
      <c r="E79" s="600"/>
      <c r="F79" s="630" t="s">
        <v>1705</v>
      </c>
      <c r="G79" s="590" t="s">
        <v>106</v>
      </c>
      <c r="H79" s="590" t="s">
        <v>64</v>
      </c>
      <c r="I79" s="611" t="s">
        <v>1708</v>
      </c>
      <c r="J79" s="596" t="s">
        <v>1712</v>
      </c>
    </row>
    <row r="80" spans="1:10" ht="45.6" customHeight="1" x14ac:dyDescent="0.2">
      <c r="A80" s="588" t="s">
        <v>1702</v>
      </c>
      <c r="B80" s="589" t="s">
        <v>11</v>
      </c>
      <c r="C80" s="590" t="s">
        <v>1650</v>
      </c>
      <c r="D80" s="602" t="s">
        <v>1706</v>
      </c>
      <c r="E80" s="600"/>
      <c r="F80" s="611" t="s">
        <v>1707</v>
      </c>
      <c r="G80" s="590" t="s">
        <v>63</v>
      </c>
      <c r="H80" s="590" t="s">
        <v>64</v>
      </c>
      <c r="I80" s="611" t="s">
        <v>1708</v>
      </c>
      <c r="J80" s="596" t="s">
        <v>1732</v>
      </c>
    </row>
    <row r="81" spans="1:10" ht="56.1" customHeight="1" x14ac:dyDescent="0.2">
      <c r="A81" s="588" t="s">
        <v>1733</v>
      </c>
      <c r="B81" s="589" t="s">
        <v>11</v>
      </c>
      <c r="C81" s="590" t="s">
        <v>1650</v>
      </c>
      <c r="D81" s="589" t="s">
        <v>1709</v>
      </c>
      <c r="E81" s="613"/>
      <c r="F81" s="591" t="s">
        <v>1710</v>
      </c>
      <c r="G81" s="590" t="s">
        <v>106</v>
      </c>
      <c r="H81" s="590" t="s">
        <v>64</v>
      </c>
      <c r="I81" s="611" t="s">
        <v>1708</v>
      </c>
      <c r="J81" s="596" t="s">
        <v>1732</v>
      </c>
    </row>
    <row r="82" spans="1:10" ht="52.5" customHeight="1" x14ac:dyDescent="0.2">
      <c r="A82" s="635" t="s">
        <v>1734</v>
      </c>
      <c r="B82" s="589" t="s">
        <v>11</v>
      </c>
      <c r="C82" s="636" t="s">
        <v>1735</v>
      </c>
      <c r="D82" s="635" t="s">
        <v>1740</v>
      </c>
      <c r="E82" s="637"/>
      <c r="F82" s="638" t="s">
        <v>1741</v>
      </c>
      <c r="G82" s="636" t="s">
        <v>63</v>
      </c>
      <c r="H82" s="590" t="s">
        <v>64</v>
      </c>
      <c r="I82" s="639"/>
      <c r="J82" s="639"/>
    </row>
    <row r="83" spans="1:10" ht="66.599999999999994" customHeight="1" x14ac:dyDescent="0.2">
      <c r="A83" s="635" t="s">
        <v>1736</v>
      </c>
      <c r="B83" s="589" t="s">
        <v>11</v>
      </c>
      <c r="C83" s="636" t="s">
        <v>1735</v>
      </c>
      <c r="D83" s="635" t="s">
        <v>1743</v>
      </c>
      <c r="E83" s="637"/>
      <c r="F83" s="640" t="s">
        <v>1742</v>
      </c>
      <c r="G83" s="636" t="s">
        <v>63</v>
      </c>
      <c r="H83" s="641" t="s">
        <v>272</v>
      </c>
      <c r="I83" s="636" t="s">
        <v>1754</v>
      </c>
      <c r="J83" s="642" t="s">
        <v>1749</v>
      </c>
    </row>
    <row r="84" spans="1:10" ht="65.55" customHeight="1" x14ac:dyDescent="0.2">
      <c r="A84" s="635" t="s">
        <v>1737</v>
      </c>
      <c r="B84" s="589" t="s">
        <v>11</v>
      </c>
      <c r="C84" s="636" t="s">
        <v>1735</v>
      </c>
      <c r="D84" s="635" t="s">
        <v>1744</v>
      </c>
      <c r="E84" s="637"/>
      <c r="F84" s="640" t="s">
        <v>1745</v>
      </c>
      <c r="G84" s="636" t="s">
        <v>63</v>
      </c>
      <c r="H84" s="636" t="s">
        <v>64</v>
      </c>
      <c r="I84" s="636" t="s">
        <v>1754</v>
      </c>
      <c r="J84" s="642" t="s">
        <v>1770</v>
      </c>
    </row>
    <row r="85" spans="1:10" s="612" customFormat="1" ht="48.6" customHeight="1" x14ac:dyDescent="0.25">
      <c r="A85" s="635" t="s">
        <v>1750</v>
      </c>
      <c r="B85" s="643" t="s">
        <v>11</v>
      </c>
      <c r="C85" s="636" t="s">
        <v>1738</v>
      </c>
      <c r="D85" s="635" t="s">
        <v>1751</v>
      </c>
      <c r="E85" s="644"/>
      <c r="F85" s="638" t="s">
        <v>1752</v>
      </c>
      <c r="G85" s="636" t="s">
        <v>1753</v>
      </c>
      <c r="H85" s="636" t="s">
        <v>64</v>
      </c>
      <c r="I85" s="636" t="s">
        <v>1754</v>
      </c>
      <c r="J85" s="642" t="s">
        <v>1771</v>
      </c>
    </row>
    <row r="86" spans="1:10" s="612" customFormat="1" ht="47.55" customHeight="1" x14ac:dyDescent="0.25">
      <c r="A86" s="588" t="s">
        <v>1682</v>
      </c>
      <c r="B86" s="589" t="s">
        <v>8</v>
      </c>
      <c r="C86" s="590" t="s">
        <v>1683</v>
      </c>
      <c r="D86" s="589" t="s">
        <v>1646</v>
      </c>
      <c r="E86" s="590"/>
      <c r="F86" s="631" t="s">
        <v>1685</v>
      </c>
      <c r="G86" s="590" t="s">
        <v>63</v>
      </c>
      <c r="H86" s="590" t="s">
        <v>64</v>
      </c>
      <c r="I86" s="611" t="s">
        <v>1686</v>
      </c>
      <c r="J86" s="596"/>
    </row>
    <row r="87" spans="1:10" s="612" customFormat="1" ht="63" customHeight="1" x14ac:dyDescent="0.25">
      <c r="A87" s="588" t="s">
        <v>1688</v>
      </c>
      <c r="B87" s="589" t="s">
        <v>8</v>
      </c>
      <c r="C87" s="590" t="s">
        <v>1683</v>
      </c>
      <c r="D87" s="589" t="s">
        <v>178</v>
      </c>
      <c r="E87" s="590"/>
      <c r="F87" s="631" t="s">
        <v>1693</v>
      </c>
      <c r="G87" s="592" t="s">
        <v>1694</v>
      </c>
      <c r="H87" s="590" t="s">
        <v>64</v>
      </c>
      <c r="I87" s="620">
        <v>45673</v>
      </c>
      <c r="J87" s="596"/>
    </row>
    <row r="88" spans="1:10" s="612" customFormat="1" ht="46.05" customHeight="1" x14ac:dyDescent="0.25">
      <c r="A88" s="588" t="s">
        <v>1695</v>
      </c>
      <c r="B88" s="589" t="s">
        <v>8</v>
      </c>
      <c r="C88" s="590" t="s">
        <v>1683</v>
      </c>
      <c r="D88" s="602" t="s">
        <v>88</v>
      </c>
      <c r="E88" s="590"/>
      <c r="F88" s="632" t="s">
        <v>1696</v>
      </c>
      <c r="G88" s="590" t="s">
        <v>63</v>
      </c>
      <c r="H88" s="590" t="s">
        <v>64</v>
      </c>
      <c r="I88" s="620">
        <v>45673</v>
      </c>
      <c r="J88" s="596"/>
    </row>
    <row r="89" spans="1:10" ht="48.6" customHeight="1" x14ac:dyDescent="0.2">
      <c r="A89" s="588" t="s">
        <v>1728</v>
      </c>
      <c r="B89" s="633" t="s">
        <v>8</v>
      </c>
      <c r="C89" s="590" t="s">
        <v>1717</v>
      </c>
      <c r="D89" s="629" t="s">
        <v>1725</v>
      </c>
      <c r="E89" s="613"/>
      <c r="F89" s="631" t="s">
        <v>1726</v>
      </c>
      <c r="G89" s="590" t="s">
        <v>166</v>
      </c>
      <c r="H89" s="590" t="s">
        <v>64</v>
      </c>
      <c r="I89" s="599"/>
      <c r="J89" s="599"/>
    </row>
    <row r="90" spans="1:10" s="612" customFormat="1" ht="50.55" customHeight="1" x14ac:dyDescent="0.2">
      <c r="A90" s="588" t="s">
        <v>1755</v>
      </c>
      <c r="B90" s="633" t="s">
        <v>8</v>
      </c>
      <c r="C90" s="590" t="s">
        <v>1756</v>
      </c>
      <c r="D90" s="588" t="s">
        <v>1757</v>
      </c>
      <c r="E90" s="613"/>
      <c r="F90" s="591" t="s">
        <v>1758</v>
      </c>
      <c r="G90" s="590" t="s">
        <v>885</v>
      </c>
      <c r="H90" s="590" t="s">
        <v>64</v>
      </c>
      <c r="I90" s="590" t="s">
        <v>1459</v>
      </c>
      <c r="J90" s="591" t="s">
        <v>1759</v>
      </c>
    </row>
    <row r="91" spans="1:10" s="612" customFormat="1" ht="68.55" customHeight="1" x14ac:dyDescent="0.2">
      <c r="A91" s="635" t="s">
        <v>1760</v>
      </c>
      <c r="B91" s="643" t="s">
        <v>8</v>
      </c>
      <c r="C91" s="636" t="s">
        <v>1756</v>
      </c>
      <c r="D91" s="647" t="s">
        <v>1761</v>
      </c>
      <c r="E91" s="637"/>
      <c r="F91" s="642" t="s">
        <v>1777</v>
      </c>
      <c r="G91" s="648" t="s">
        <v>1762</v>
      </c>
      <c r="H91" s="649" t="s">
        <v>64</v>
      </c>
      <c r="I91" s="638"/>
      <c r="J91" s="638"/>
    </row>
    <row r="92" spans="1:10" ht="49.05" customHeight="1" x14ac:dyDescent="0.2">
      <c r="A92" s="635" t="s">
        <v>1763</v>
      </c>
      <c r="B92" s="643" t="s">
        <v>11</v>
      </c>
      <c r="C92" s="636" t="s">
        <v>1764</v>
      </c>
      <c r="D92" s="635" t="s">
        <v>1765</v>
      </c>
      <c r="E92" s="644"/>
      <c r="F92" s="642" t="s">
        <v>1783</v>
      </c>
      <c r="G92" s="636" t="s">
        <v>1766</v>
      </c>
      <c r="H92" s="636" t="s">
        <v>64</v>
      </c>
      <c r="I92" s="639"/>
      <c r="J92" s="639"/>
    </row>
    <row r="93" spans="1:10" ht="49.05" customHeight="1" x14ac:dyDescent="0.2">
      <c r="A93" s="588" t="s">
        <v>1767</v>
      </c>
      <c r="B93" s="643" t="s">
        <v>11</v>
      </c>
      <c r="C93" s="590" t="s">
        <v>1764</v>
      </c>
      <c r="D93" s="588" t="s">
        <v>1775</v>
      </c>
      <c r="E93" s="613"/>
      <c r="F93" s="591" t="s">
        <v>1776</v>
      </c>
      <c r="G93" s="590" t="s">
        <v>1648</v>
      </c>
      <c r="H93" s="649" t="s">
        <v>1830</v>
      </c>
      <c r="I93" s="599"/>
      <c r="J93" s="599"/>
    </row>
    <row r="94" spans="1:10" ht="34.5" customHeight="1" x14ac:dyDescent="0.2">
      <c r="A94" s="635" t="s">
        <v>1768</v>
      </c>
      <c r="B94" s="643" t="s">
        <v>11</v>
      </c>
      <c r="C94" s="636" t="s">
        <v>1764</v>
      </c>
      <c r="D94" s="647" t="s">
        <v>1773</v>
      </c>
      <c r="E94" s="637"/>
      <c r="F94" s="638" t="s">
        <v>1774</v>
      </c>
      <c r="G94" s="636" t="s">
        <v>1648</v>
      </c>
      <c r="H94" s="636" t="s">
        <v>64</v>
      </c>
      <c r="I94" s="639"/>
      <c r="J94" s="639"/>
    </row>
    <row r="95" spans="1:10" ht="46.5" customHeight="1" x14ac:dyDescent="0.2">
      <c r="A95" s="635" t="s">
        <v>1772</v>
      </c>
      <c r="B95" s="643" t="s">
        <v>11</v>
      </c>
      <c r="C95" s="636" t="s">
        <v>1764</v>
      </c>
      <c r="D95" s="647" t="s">
        <v>1778</v>
      </c>
      <c r="E95" s="637"/>
      <c r="F95" s="642" t="s">
        <v>1779</v>
      </c>
      <c r="G95" s="636" t="s">
        <v>63</v>
      </c>
      <c r="H95" s="636" t="s">
        <v>64</v>
      </c>
      <c r="I95" s="639"/>
      <c r="J95" s="639"/>
    </row>
    <row r="96" spans="1:10" ht="61.05" customHeight="1" x14ac:dyDescent="0.2">
      <c r="A96" s="589" t="s">
        <v>1780</v>
      </c>
      <c r="B96" s="650" t="s">
        <v>11</v>
      </c>
      <c r="C96" s="590" t="s">
        <v>1764</v>
      </c>
      <c r="D96" s="602" t="s">
        <v>1781</v>
      </c>
      <c r="E96" s="613"/>
      <c r="F96" s="591" t="s">
        <v>1784</v>
      </c>
      <c r="G96" s="590" t="s">
        <v>1782</v>
      </c>
      <c r="H96" s="590" t="s">
        <v>64</v>
      </c>
      <c r="I96" s="599"/>
      <c r="J96" s="599"/>
    </row>
    <row r="97" spans="1:10" ht="49.5" customHeight="1" x14ac:dyDescent="0.2">
      <c r="A97" s="589" t="s">
        <v>1790</v>
      </c>
      <c r="B97" s="650" t="s">
        <v>11</v>
      </c>
      <c r="C97" s="590" t="s">
        <v>1791</v>
      </c>
      <c r="D97" s="589" t="s">
        <v>1794</v>
      </c>
      <c r="E97" s="613"/>
      <c r="F97" s="591" t="s">
        <v>1792</v>
      </c>
      <c r="G97" s="592" t="s">
        <v>1793</v>
      </c>
      <c r="H97" s="672" t="s">
        <v>1830</v>
      </c>
      <c r="I97" s="639"/>
      <c r="J97" s="639"/>
    </row>
  </sheetData>
  <phoneticPr fontId="60" type="noConversion"/>
  <conditionalFormatting sqref="B48:B50">
    <cfRule type="containsText" dxfId="485" priority="420" operator="containsText" text="ONDLCP Board">
      <formula>NOT(ISERROR(SEARCH("ONDLCP Board",B48)))</formula>
    </cfRule>
  </conditionalFormatting>
  <conditionalFormatting sqref="B97">
    <cfRule type="containsText" dxfId="484" priority="12" operator="containsText" text="Transition Plan">
      <formula>NOT(ISERROR(SEARCH("Transition Plan",B97)))</formula>
    </cfRule>
    <cfRule type="containsText" dxfId="483" priority="14" operator="containsText" text="Structure &amp; Governance">
      <formula>NOT(ISERROR(SEARCH("Structure &amp; Governance",B97)))</formula>
    </cfRule>
    <cfRule type="containsText" dxfId="482" priority="3" operator="containsText" text="System Operation Group">
      <formula>NOT(ISERROR(SEARCH("System Operation Group",B97)))</formula>
    </cfRule>
    <cfRule type="containsText" dxfId="481" priority="15" operator="containsText" text="Chair Role">
      <formula>NOT(ISERROR(SEARCH("Chair Role",B97)))</formula>
    </cfRule>
    <cfRule type="containsText" dxfId="480" priority="13" operator="containsText" text="Branding &amp; Websites">
      <formula>NOT(ISERROR(SEARCH("Branding &amp; Websites",B97)))</formula>
    </cfRule>
    <cfRule type="containsText" dxfId="479" priority="11" operator="containsText" text="Transition Plan">
      <formula>NOT(ISERROR(SEARCH("Transition Plan",B97)))</formula>
    </cfRule>
    <cfRule type="containsText" dxfId="478" priority="7" operator="containsText" text="ONDLCP Programme">
      <formula>NOT(ISERROR(SEARCH("ONDLCP Programme",B97)))</formula>
    </cfRule>
    <cfRule type="containsText" dxfId="477" priority="8" operator="containsText" text="ONDLCP Board">
      <formula>NOT(ISERROR(SEARCH("ONDLCP Board",B97)))</formula>
    </cfRule>
    <cfRule type="containsText" dxfId="476" priority="9" operator="containsText" text="Focus Areas">
      <formula>NOT(ISERROR(SEARCH("Focus Areas",B97)))</formula>
    </cfRule>
  </conditionalFormatting>
  <conditionalFormatting sqref="B3:C6">
    <cfRule type="containsText" dxfId="475" priority="878" operator="containsText" text="Chair Role">
      <formula>NOT(ISERROR(SEARCH("Chair Role",B3)))</formula>
    </cfRule>
    <cfRule type="containsText" dxfId="474" priority="864" operator="containsText" text="System Operation Group">
      <formula>NOT(ISERROR(SEARCH("System Operation Group",B3)))</formula>
    </cfRule>
    <cfRule type="containsText" dxfId="473" priority="874" operator="containsText" text="Transition Plan">
      <formula>NOT(ISERROR(SEARCH("Transition Plan",B3)))</formula>
    </cfRule>
    <cfRule type="containsText" dxfId="472" priority="875" operator="containsText" text="Transition Plan">
      <formula>NOT(ISERROR(SEARCH("Transition Plan",B3)))</formula>
    </cfRule>
    <cfRule type="containsText" dxfId="471" priority="876" operator="containsText" text="Branding &amp; Websites">
      <formula>NOT(ISERROR(SEARCH("Branding &amp; Websites",B3)))</formula>
    </cfRule>
    <cfRule type="containsText" dxfId="470" priority="877" operator="containsText" text="Structure &amp; Governance">
      <formula>NOT(ISERROR(SEARCH("Structure &amp; Governance",B3)))</formula>
    </cfRule>
    <cfRule type="containsText" dxfId="469" priority="871" operator="containsText" text="ONDLCP Board">
      <formula>NOT(ISERROR(SEARCH("ONDLCP Board",B3)))</formula>
    </cfRule>
    <cfRule type="containsText" dxfId="468" priority="870" operator="containsText" text="ONDLCP Programme">
      <formula>NOT(ISERROR(SEARCH("ONDLCP Programme",B3)))</formula>
    </cfRule>
    <cfRule type="containsText" dxfId="467" priority="872" operator="containsText" text="Focus Areas">
      <formula>NOT(ISERROR(SEARCH("Focus Areas",B3)))</formula>
    </cfRule>
  </conditionalFormatting>
  <conditionalFormatting sqref="B6:C47 C48:C50 B51:C54">
    <cfRule type="containsText" dxfId="466" priority="432" operator="containsText" text="Transition Plan">
      <formula>NOT(ISERROR(SEARCH("Transition Plan",B6)))</formula>
    </cfRule>
    <cfRule type="containsText" dxfId="465" priority="430" operator="containsText" text="Focus Areas">
      <formula>NOT(ISERROR(SEARCH("Focus Areas",B6)))</formula>
    </cfRule>
    <cfRule type="containsText" dxfId="464" priority="433" operator="containsText" text="Transition Plan">
      <formula>NOT(ISERROR(SEARCH("Transition Plan",B6)))</formula>
    </cfRule>
    <cfRule type="containsText" dxfId="463" priority="429" operator="containsText" text="ONDLCP Board">
      <formula>NOT(ISERROR(SEARCH("ONDLCP Board",B6)))</formula>
    </cfRule>
    <cfRule type="containsText" dxfId="462" priority="436" operator="containsText" text="Chair Role">
      <formula>NOT(ISERROR(SEARCH("Chair Role",B6)))</formula>
    </cfRule>
    <cfRule type="containsText" dxfId="461" priority="435" operator="containsText" text="Structure &amp; Governance">
      <formula>NOT(ISERROR(SEARCH("Structure &amp; Governance",B6)))</formula>
    </cfRule>
    <cfRule type="containsText" dxfId="460" priority="434" operator="containsText" text="Branding &amp; Websites">
      <formula>NOT(ISERROR(SEARCH("Branding &amp; Websites",B6)))</formula>
    </cfRule>
  </conditionalFormatting>
  <conditionalFormatting sqref="B6:C54">
    <cfRule type="containsText" dxfId="459" priority="421" operator="containsText" text="ONDLCP Programme">
      <formula>NOT(ISERROR(SEARCH("ONDLCP Programme",B6)))</formula>
    </cfRule>
  </conditionalFormatting>
  <conditionalFormatting sqref="B6:C69">
    <cfRule type="containsText" dxfId="458" priority="362" operator="containsText" text="System Operation Group">
      <formula>NOT(ISERROR(SEARCH("System Operation Group",B6)))</formula>
    </cfRule>
  </conditionalFormatting>
  <conditionalFormatting sqref="B55:C69">
    <cfRule type="containsText" dxfId="457" priority="373" operator="containsText" text="Transition Plan">
      <formula>NOT(ISERROR(SEARCH("Transition Plan",B55)))</formula>
    </cfRule>
    <cfRule type="containsText" dxfId="456" priority="372" operator="containsText" text="Transition Plan">
      <formula>NOT(ISERROR(SEARCH("Transition Plan",B55)))</formula>
    </cfRule>
    <cfRule type="containsText" dxfId="455" priority="370" operator="containsText" text="Focus Areas">
      <formula>NOT(ISERROR(SEARCH("Focus Areas",B55)))</formula>
    </cfRule>
    <cfRule type="containsText" dxfId="454" priority="374" operator="containsText" text="Branding &amp; Websites">
      <formula>NOT(ISERROR(SEARCH("Branding &amp; Websites",B55)))</formula>
    </cfRule>
    <cfRule type="containsText" dxfId="453" priority="375" operator="containsText" text="Structure &amp; Governance">
      <formula>NOT(ISERROR(SEARCH("Structure &amp; Governance",B55)))</formula>
    </cfRule>
    <cfRule type="containsText" dxfId="452" priority="376" operator="containsText" text="Chair Role">
      <formula>NOT(ISERROR(SEARCH("Chair Role",B55)))</formula>
    </cfRule>
    <cfRule type="containsText" dxfId="451" priority="368" operator="containsText" text="ONDLCP Programme">
      <formula>NOT(ISERROR(SEARCH("ONDLCP Programme",B55)))</formula>
    </cfRule>
    <cfRule type="containsText" dxfId="450" priority="369" operator="containsText" text="ONDLCP Board">
      <formula>NOT(ISERROR(SEARCH("ONDLCP Board",B55)))</formula>
    </cfRule>
  </conditionalFormatting>
  <conditionalFormatting sqref="B65:C65">
    <cfRule type="containsText" dxfId="449" priority="356" operator="containsText" text="Structure &amp; Governance">
      <formula>NOT(ISERROR(SEARCH("Structure &amp; Governance",B65)))</formula>
    </cfRule>
    <cfRule type="containsText" dxfId="448" priority="357" operator="containsText" text="Chair Role">
      <formula>NOT(ISERROR(SEARCH("Chair Role",B65)))</formula>
    </cfRule>
    <cfRule type="containsText" dxfId="447" priority="354" operator="containsText" text="Transition Plan">
      <formula>NOT(ISERROR(SEARCH("Transition Plan",B65)))</formula>
    </cfRule>
    <cfRule type="containsText" dxfId="446" priority="353" operator="containsText" text="Transition Plan">
      <formula>NOT(ISERROR(SEARCH("Transition Plan",B65)))</formula>
    </cfRule>
    <cfRule type="containsText" dxfId="445" priority="350" operator="containsText" text="ONDLCP Board">
      <formula>NOT(ISERROR(SEARCH("ONDLCP Board",B65)))</formula>
    </cfRule>
    <cfRule type="containsText" dxfId="444" priority="349" operator="containsText" text="ONDLCP Programme">
      <formula>NOT(ISERROR(SEARCH("ONDLCP Programme",B65)))</formula>
    </cfRule>
    <cfRule type="containsText" dxfId="443" priority="351" operator="containsText" text="Focus Areas">
      <formula>NOT(ISERROR(SEARCH("Focus Areas",B65)))</formula>
    </cfRule>
    <cfRule type="containsText" dxfId="442" priority="343" operator="containsText" text="System Operation Group">
      <formula>NOT(ISERROR(SEARCH("System Operation Group",B65)))</formula>
    </cfRule>
    <cfRule type="containsText" dxfId="441" priority="355" operator="containsText" text="Branding &amp; Websites">
      <formula>NOT(ISERROR(SEARCH("Branding &amp; Websites",B65)))</formula>
    </cfRule>
  </conditionalFormatting>
  <conditionalFormatting sqref="B70:C96">
    <cfRule type="containsText" dxfId="440" priority="33" operator="containsText" text="Structure &amp; Governance">
      <formula>NOT(ISERROR(SEARCH("Structure &amp; Governance",B70)))</formula>
    </cfRule>
    <cfRule type="containsText" dxfId="439" priority="34" operator="containsText" text="Chair Role">
      <formula>NOT(ISERROR(SEARCH("Chair Role",B70)))</formula>
    </cfRule>
    <cfRule type="containsText" dxfId="438" priority="32" operator="containsText" text="Branding &amp; Websites">
      <formula>NOT(ISERROR(SEARCH("Branding &amp; Websites",B70)))</formula>
    </cfRule>
    <cfRule type="containsText" dxfId="437" priority="22" operator="containsText" text="System Operation Group">
      <formula>NOT(ISERROR(SEARCH("System Operation Group",B70)))</formula>
    </cfRule>
    <cfRule type="containsText" dxfId="436" priority="26" operator="containsText" text="ONDLCP Programme">
      <formula>NOT(ISERROR(SEARCH("ONDLCP Programme",B70)))</formula>
    </cfRule>
    <cfRule type="containsText" dxfId="435" priority="27" operator="containsText" text="ONDLCP Board">
      <formula>NOT(ISERROR(SEARCH("ONDLCP Board",B70)))</formula>
    </cfRule>
    <cfRule type="containsText" dxfId="434" priority="28" operator="containsText" text="Focus Areas">
      <formula>NOT(ISERROR(SEARCH("Focus Areas",B70)))</formula>
    </cfRule>
    <cfRule type="containsText" dxfId="433" priority="30" operator="containsText" text="Transition Plan">
      <formula>NOT(ISERROR(SEARCH("Transition Plan",B70)))</formula>
    </cfRule>
    <cfRule type="containsText" dxfId="432" priority="31" operator="containsText" text="Transition Plan">
      <formula>NOT(ISERROR(SEARCH("Transition Plan",B70)))</formula>
    </cfRule>
  </conditionalFormatting>
  <conditionalFormatting sqref="B2:E2">
    <cfRule type="containsText" dxfId="431" priority="710" operator="containsText" text="Chair Role">
      <formula>NOT(ISERROR(SEARCH("Chair Role",B2)))</formula>
    </cfRule>
    <cfRule type="containsText" dxfId="430" priority="708" operator="containsText" text="Branding &amp; Websites">
      <formula>NOT(ISERROR(SEARCH("Branding &amp; Websites",B2)))</formula>
    </cfRule>
    <cfRule type="containsText" dxfId="429" priority="707" operator="containsText" text="Transition Plan">
      <formula>NOT(ISERROR(SEARCH("Transition Plan",B2)))</formula>
    </cfRule>
    <cfRule type="containsText" dxfId="428" priority="709" operator="containsText" text="Structure &amp; Governance">
      <formula>NOT(ISERROR(SEARCH("Structure &amp; Governance",B2)))</formula>
    </cfRule>
  </conditionalFormatting>
  <conditionalFormatting sqref="H2">
    <cfRule type="containsText" dxfId="427" priority="711" operator="containsText" text="Completed">
      <formula>NOT(ISERROR(SEARCH("Completed",H2)))</formula>
    </cfRule>
  </conditionalFormatting>
  <conditionalFormatting sqref="H3:H4">
    <cfRule type="containsText" dxfId="426" priority="901" operator="containsText" text="Completed">
      <formula>NOT(ISERROR(SEARCH("Completed",H3)))</formula>
    </cfRule>
    <cfRule type="containsText" dxfId="425" priority="899" operator="containsText" text="Open">
      <formula>NOT(ISERROR(SEARCH("Open",H3)))</formula>
    </cfRule>
    <cfRule type="containsText" dxfId="424" priority="898" operator="containsText" text="In Progress">
      <formula>NOT(ISERROR(SEARCH("In Progress",H3)))</formula>
    </cfRule>
    <cfRule type="containsText" dxfId="423" priority="892" operator="containsText" text="On Hold">
      <formula>NOT(ISERROR(SEARCH("On Hold",H3)))</formula>
    </cfRule>
    <cfRule type="containsText" dxfId="422" priority="888" operator="containsText" text="Open">
      <formula>NOT(ISERROR(SEARCH("Open",H3)))</formula>
    </cfRule>
    <cfRule type="containsText" dxfId="421" priority="887" operator="containsText" text="Completed">
      <formula>NOT(ISERROR(SEARCH("Completed",H3)))</formula>
    </cfRule>
    <cfRule type="containsText" dxfId="420" priority="886" operator="containsText" text="Delayed">
      <formula>NOT(ISERROR(SEARCH("Delayed",H3)))</formula>
    </cfRule>
    <cfRule type="containsText" dxfId="419" priority="900" operator="containsText" text="Delayed/Overdue">
      <formula>NOT(ISERROR(SEARCH("Delayed/Overdue",H3)))</formula>
    </cfRule>
  </conditionalFormatting>
  <conditionalFormatting sqref="H3:H6">
    <cfRule type="containsText" dxfId="418" priority="873" operator="containsText" text="On Hold">
      <formula>NOT(ISERROR(SEARCH("On Hold",H3)))</formula>
    </cfRule>
    <cfRule type="containsText" dxfId="417" priority="879" operator="containsText" text="In Progress">
      <formula>NOT(ISERROR(SEARCH("In Progress",H3)))</formula>
    </cfRule>
  </conditionalFormatting>
  <conditionalFormatting sqref="H5:H6">
    <cfRule type="containsText" dxfId="416" priority="881" operator="containsText" text="Delayed/Overdue">
      <formula>NOT(ISERROR(SEARCH("Delayed/Overdue",H5)))</formula>
    </cfRule>
    <cfRule type="containsText" dxfId="415" priority="882" operator="containsText" text="Completed">
      <formula>NOT(ISERROR(SEARCH("Completed",H5)))</formula>
    </cfRule>
    <cfRule type="containsText" dxfId="414" priority="866" operator="containsText" text="In Progress">
      <formula>NOT(ISERROR(SEARCH("In Progress",H5)))</formula>
    </cfRule>
    <cfRule type="containsText" dxfId="413" priority="865" operator="containsText" text="On Hold">
      <formula>NOT(ISERROR(SEARCH("On Hold",H5)))</formula>
    </cfRule>
    <cfRule type="containsText" dxfId="412" priority="867" operator="containsText" text="Delayed">
      <formula>NOT(ISERROR(SEARCH("Delayed",H5)))</formula>
    </cfRule>
    <cfRule type="containsText" dxfId="411" priority="868" operator="containsText" text="Completed">
      <formula>NOT(ISERROR(SEARCH("Completed",H5)))</formula>
    </cfRule>
    <cfRule type="containsText" dxfId="410" priority="869" operator="containsText" text="Open">
      <formula>NOT(ISERROR(SEARCH("Open",H5)))</formula>
    </cfRule>
    <cfRule type="containsText" dxfId="409" priority="880" operator="containsText" text="Open">
      <formula>NOT(ISERROR(SEARCH("Open",H5)))</formula>
    </cfRule>
  </conditionalFormatting>
  <conditionalFormatting sqref="H6">
    <cfRule type="containsText" dxfId="408" priority="844" operator="containsText" text="Completed">
      <formula>NOT(ISERROR(SEARCH("Completed",H6)))</formula>
    </cfRule>
    <cfRule type="containsText" dxfId="407" priority="835" operator="containsText" text="On Hold">
      <formula>NOT(ISERROR(SEARCH("On Hold",H6)))</formula>
    </cfRule>
    <cfRule type="containsText" dxfId="406" priority="829" operator="containsText" text="Delayed">
      <formula>NOT(ISERROR(SEARCH("Delayed",H6)))</formula>
    </cfRule>
    <cfRule type="containsText" dxfId="405" priority="830" operator="containsText" text="Completed">
      <formula>NOT(ISERROR(SEARCH("Completed",H6)))</formula>
    </cfRule>
    <cfRule type="containsText" dxfId="404" priority="831" operator="containsText" text="Open">
      <formula>NOT(ISERROR(SEARCH("Open",H6)))</formula>
    </cfRule>
    <cfRule type="containsText" dxfId="403" priority="841" operator="containsText" text="In Progress">
      <formula>NOT(ISERROR(SEARCH("In Progress",H6)))</formula>
    </cfRule>
    <cfRule type="containsText" dxfId="402" priority="842" operator="containsText" text="Open">
      <formula>NOT(ISERROR(SEARCH("Open",H6)))</formula>
    </cfRule>
    <cfRule type="containsText" dxfId="401" priority="843" operator="containsText" text="Delayed/Overdue">
      <formula>NOT(ISERROR(SEARCH("Delayed/Overdue",H6)))</formula>
    </cfRule>
  </conditionalFormatting>
  <conditionalFormatting sqref="H6:H10">
    <cfRule type="containsText" dxfId="400" priority="816" operator="containsText" text="On Hold">
      <formula>NOT(ISERROR(SEARCH("On Hold",H6)))</formula>
    </cfRule>
    <cfRule type="containsText" dxfId="399" priority="822" operator="containsText" text="In Progress">
      <formula>NOT(ISERROR(SEARCH("In Progress",H6)))</formula>
    </cfRule>
  </conditionalFormatting>
  <conditionalFormatting sqref="H7:H10">
    <cfRule type="containsText" dxfId="398" priority="810" operator="containsText" text="Delayed">
      <formula>NOT(ISERROR(SEARCH("Delayed",H7)))</formula>
    </cfRule>
    <cfRule type="containsText" dxfId="397" priority="811" operator="containsText" text="Completed">
      <formula>NOT(ISERROR(SEARCH("Completed",H7)))</formula>
    </cfRule>
    <cfRule type="containsText" dxfId="396" priority="812" operator="containsText" text="Open">
      <formula>NOT(ISERROR(SEARCH("Open",H7)))</formula>
    </cfRule>
    <cfRule type="containsText" dxfId="395" priority="825" operator="containsText" text="Completed">
      <formula>NOT(ISERROR(SEARCH("Completed",H7)))</formula>
    </cfRule>
    <cfRule type="containsText" dxfId="394" priority="824" operator="containsText" text="Delayed/Overdue">
      <formula>NOT(ISERROR(SEARCH("Delayed/Overdue",H7)))</formula>
    </cfRule>
    <cfRule type="containsText" dxfId="393" priority="823" operator="containsText" text="Open">
      <formula>NOT(ISERROR(SEARCH("Open",H7)))</formula>
    </cfRule>
  </conditionalFormatting>
  <conditionalFormatting sqref="H7:H11">
    <cfRule type="containsText" dxfId="392" priority="797" operator="containsText" text="On Hold">
      <formula>NOT(ISERROR(SEARCH("On Hold",H7)))</formula>
    </cfRule>
    <cfRule type="containsText" dxfId="391" priority="803" operator="containsText" text="In Progress">
      <formula>NOT(ISERROR(SEARCH("In Progress",H7)))</formula>
    </cfRule>
  </conditionalFormatting>
  <conditionalFormatting sqref="H11">
    <cfRule type="containsText" dxfId="390" priority="791" operator="containsText" text="Delayed">
      <formula>NOT(ISERROR(SEARCH("Delayed",H11)))</formula>
    </cfRule>
    <cfRule type="containsText" dxfId="389" priority="805" operator="containsText" text="Delayed/Overdue">
      <formula>NOT(ISERROR(SEARCH("Delayed/Overdue",H11)))</formula>
    </cfRule>
    <cfRule type="containsText" dxfId="388" priority="806" operator="containsText" text="Completed">
      <formula>NOT(ISERROR(SEARCH("Completed",H11)))</formula>
    </cfRule>
    <cfRule type="containsText" dxfId="387" priority="804" operator="containsText" text="Open">
      <formula>NOT(ISERROR(SEARCH("Open",H11)))</formula>
    </cfRule>
    <cfRule type="containsText" dxfId="386" priority="793" operator="containsText" text="Open">
      <formula>NOT(ISERROR(SEARCH("Open",H11)))</formula>
    </cfRule>
    <cfRule type="containsText" dxfId="385" priority="792" operator="containsText" text="Completed">
      <formula>NOT(ISERROR(SEARCH("Completed",H11)))</formula>
    </cfRule>
  </conditionalFormatting>
  <conditionalFormatting sqref="H11:H12">
    <cfRule type="containsText" dxfId="384" priority="784" operator="containsText" text="In Progress">
      <formula>NOT(ISERROR(SEARCH("In Progress",H11)))</formula>
    </cfRule>
    <cfRule type="containsText" dxfId="383" priority="778" operator="containsText" text="On Hold">
      <formula>NOT(ISERROR(SEARCH("On Hold",H11)))</formula>
    </cfRule>
  </conditionalFormatting>
  <conditionalFormatting sqref="H12">
    <cfRule type="containsText" dxfId="382" priority="774" operator="containsText" text="Open">
      <formula>NOT(ISERROR(SEARCH("Open",H12)))</formula>
    </cfRule>
    <cfRule type="containsText" dxfId="381" priority="772" operator="containsText" text="Delayed">
      <formula>NOT(ISERROR(SEARCH("Delayed",H12)))</formula>
    </cfRule>
    <cfRule type="containsText" dxfId="380" priority="773" operator="containsText" text="Completed">
      <formula>NOT(ISERROR(SEARCH("Completed",H12)))</formula>
    </cfRule>
    <cfRule type="containsText" dxfId="379" priority="785" operator="containsText" text="Open">
      <formula>NOT(ISERROR(SEARCH("Open",H12)))</formula>
    </cfRule>
    <cfRule type="containsText" dxfId="378" priority="786" operator="containsText" text="Delayed/Overdue">
      <formula>NOT(ISERROR(SEARCH("Delayed/Overdue",H12)))</formula>
    </cfRule>
    <cfRule type="containsText" dxfId="377" priority="787" operator="containsText" text="Completed">
      <formula>NOT(ISERROR(SEARCH("Completed",H12)))</formula>
    </cfRule>
  </conditionalFormatting>
  <conditionalFormatting sqref="H12:H17">
    <cfRule type="containsText" dxfId="376" priority="684" operator="containsText" text="In Progress">
      <formula>NOT(ISERROR(SEARCH("In Progress",H12)))</formula>
    </cfRule>
    <cfRule type="containsText" dxfId="375" priority="678" operator="containsText" text="On Hold">
      <formula>NOT(ISERROR(SEARCH("On Hold",H12)))</formula>
    </cfRule>
  </conditionalFormatting>
  <conditionalFormatting sqref="H13">
    <cfRule type="containsText" dxfId="374" priority="685" operator="containsText" text="Open">
      <formula>NOT(ISERROR(SEARCH("Open",H13)))</formula>
    </cfRule>
    <cfRule type="containsText" dxfId="373" priority="674" operator="containsText" text="Open">
      <formula>NOT(ISERROR(SEARCH("Open",H13)))</formula>
    </cfRule>
    <cfRule type="containsText" dxfId="372" priority="670" operator="containsText" text="On Hold">
      <formula>NOT(ISERROR(SEARCH("On Hold",H13)))</formula>
    </cfRule>
    <cfRule type="containsText" dxfId="371" priority="673" operator="containsText" text="Completed">
      <formula>NOT(ISERROR(SEARCH("Completed",H13)))</formula>
    </cfRule>
    <cfRule type="containsText" dxfId="370" priority="672" operator="containsText" text="Delayed">
      <formula>NOT(ISERROR(SEARCH("Delayed",H13)))</formula>
    </cfRule>
    <cfRule type="containsText" dxfId="369" priority="671" operator="containsText" text="In Progress">
      <formula>NOT(ISERROR(SEARCH("In Progress",H13)))</formula>
    </cfRule>
    <cfRule type="containsText" dxfId="368" priority="686" operator="containsText" text="Delayed/Overdue">
      <formula>NOT(ISERROR(SEARCH("Delayed/Overdue",H13)))</formula>
    </cfRule>
    <cfRule type="containsText" dxfId="367" priority="687" operator="containsText" text="Completed">
      <formula>NOT(ISERROR(SEARCH("Completed",H13)))</formula>
    </cfRule>
  </conditionalFormatting>
  <conditionalFormatting sqref="H14:H17">
    <cfRule type="containsText" dxfId="366" priority="765" operator="containsText" text="In Progress">
      <formula>NOT(ISERROR(SEARCH("In Progress",H14)))</formula>
    </cfRule>
    <cfRule type="containsText" dxfId="365" priority="767" operator="containsText" text="Delayed/Overdue">
      <formula>NOT(ISERROR(SEARCH("Delayed/Overdue",H14)))</formula>
    </cfRule>
    <cfRule type="containsText" dxfId="364" priority="768" operator="containsText" text="Completed">
      <formula>NOT(ISERROR(SEARCH("Completed",H14)))</formula>
    </cfRule>
    <cfRule type="containsText" dxfId="363" priority="766" operator="containsText" text="Open">
      <formula>NOT(ISERROR(SEARCH("Open",H14)))</formula>
    </cfRule>
    <cfRule type="containsText" dxfId="362" priority="753" operator="containsText" text="Delayed">
      <formula>NOT(ISERROR(SEARCH("Delayed",H14)))</formula>
    </cfRule>
    <cfRule type="containsText" dxfId="361" priority="754" operator="containsText" text="Completed">
      <formula>NOT(ISERROR(SEARCH("Completed",H14)))</formula>
    </cfRule>
    <cfRule type="containsText" dxfId="360" priority="755" operator="containsText" text="Open">
      <formula>NOT(ISERROR(SEARCH("Open",H14)))</formula>
    </cfRule>
    <cfRule type="containsText" dxfId="359" priority="759" operator="containsText" text="On Hold">
      <formula>NOT(ISERROR(SEARCH("On Hold",H14)))</formula>
    </cfRule>
  </conditionalFormatting>
  <conditionalFormatting sqref="H18">
    <cfRule type="containsText" dxfId="358" priority="666" operator="containsText" text="Open">
      <formula>NOT(ISERROR(SEARCH("Open",H18)))</formula>
    </cfRule>
    <cfRule type="containsText" dxfId="357" priority="655" operator="containsText" text="Open">
      <formula>NOT(ISERROR(SEARCH("Open",H18)))</formula>
    </cfRule>
    <cfRule type="containsText" dxfId="356" priority="654" operator="containsText" text="Completed">
      <formula>NOT(ISERROR(SEARCH("Completed",H18)))</formula>
    </cfRule>
    <cfRule type="containsText" dxfId="355" priority="653" operator="containsText" text="Delayed">
      <formula>NOT(ISERROR(SEARCH("Delayed",H18)))</formula>
    </cfRule>
    <cfRule type="containsText" dxfId="354" priority="652" operator="containsText" text="In Progress">
      <formula>NOT(ISERROR(SEARCH("In Progress",H18)))</formula>
    </cfRule>
    <cfRule type="containsText" dxfId="353" priority="668" operator="containsText" text="Completed">
      <formula>NOT(ISERROR(SEARCH("Completed",H18)))</formula>
    </cfRule>
    <cfRule type="containsText" dxfId="352" priority="667" operator="containsText" text="Delayed/Overdue">
      <formula>NOT(ISERROR(SEARCH("Delayed/Overdue",H18)))</formula>
    </cfRule>
    <cfRule type="containsText" dxfId="351" priority="651" operator="containsText" text="On Hold">
      <formula>NOT(ISERROR(SEARCH("On Hold",H18)))</formula>
    </cfRule>
  </conditionalFormatting>
  <conditionalFormatting sqref="H18:H19">
    <cfRule type="containsText" dxfId="350" priority="665" operator="containsText" text="In Progress">
      <formula>NOT(ISERROR(SEARCH("In Progress",H18)))</formula>
    </cfRule>
    <cfRule type="containsText" dxfId="349" priority="659" operator="containsText" text="On Hold">
      <formula>NOT(ISERROR(SEARCH("On Hold",H18)))</formula>
    </cfRule>
  </conditionalFormatting>
  <conditionalFormatting sqref="H19">
    <cfRule type="containsText" dxfId="348" priority="734" operator="containsText" text="Delayed">
      <formula>NOT(ISERROR(SEARCH("Delayed",H19)))</formula>
    </cfRule>
    <cfRule type="containsText" dxfId="347" priority="735" operator="containsText" text="Completed">
      <formula>NOT(ISERROR(SEARCH("Completed",H19)))</formula>
    </cfRule>
    <cfRule type="containsText" dxfId="346" priority="736" operator="containsText" text="Open">
      <formula>NOT(ISERROR(SEARCH("Open",H19)))</formula>
    </cfRule>
    <cfRule type="containsText" dxfId="345" priority="740" operator="containsText" text="On Hold">
      <formula>NOT(ISERROR(SEARCH("On Hold",H19)))</formula>
    </cfRule>
    <cfRule type="containsText" dxfId="344" priority="746" operator="containsText" text="In Progress">
      <formula>NOT(ISERROR(SEARCH("In Progress",H19)))</formula>
    </cfRule>
    <cfRule type="containsText" dxfId="343" priority="747" operator="containsText" text="Open">
      <formula>NOT(ISERROR(SEARCH("Open",H19)))</formula>
    </cfRule>
    <cfRule type="containsText" dxfId="342" priority="748" operator="containsText" text="Delayed/Overdue">
      <formula>NOT(ISERROR(SEARCH("Delayed/Overdue",H19)))</formula>
    </cfRule>
    <cfRule type="containsText" dxfId="341" priority="749" operator="containsText" text="Completed">
      <formula>NOT(ISERROR(SEARCH("Completed",H19)))</formula>
    </cfRule>
  </conditionalFormatting>
  <conditionalFormatting sqref="H20">
    <cfRule type="containsText" dxfId="340" priority="646" operator="containsText" text="In Progress">
      <formula>NOT(ISERROR(SEARCH("In Progress",H20)))</formula>
    </cfRule>
    <cfRule type="containsText" dxfId="339" priority="640" operator="containsText" text="On Hold">
      <formula>NOT(ISERROR(SEARCH("On Hold",H20)))</formula>
    </cfRule>
    <cfRule type="containsText" dxfId="338" priority="636" operator="containsText" text="Open">
      <formula>NOT(ISERROR(SEARCH("Open",H20)))</formula>
    </cfRule>
    <cfRule type="containsText" dxfId="337" priority="635" operator="containsText" text="Completed">
      <formula>NOT(ISERROR(SEARCH("Completed",H20)))</formula>
    </cfRule>
    <cfRule type="containsText" dxfId="336" priority="634" operator="containsText" text="Delayed">
      <formula>NOT(ISERROR(SEARCH("Delayed",H20)))</formula>
    </cfRule>
    <cfRule type="containsText" dxfId="335" priority="647" operator="containsText" text="Open">
      <formula>NOT(ISERROR(SEARCH("Open",H20)))</formula>
    </cfRule>
    <cfRule type="containsText" dxfId="334" priority="649" operator="containsText" text="Completed">
      <formula>NOT(ISERROR(SEARCH("Completed",H20)))</formula>
    </cfRule>
    <cfRule type="containsText" dxfId="333" priority="648" operator="containsText" text="Delayed/Overdue">
      <formula>NOT(ISERROR(SEARCH("Delayed/Overdue",H20)))</formula>
    </cfRule>
  </conditionalFormatting>
  <conditionalFormatting sqref="H20:H22">
    <cfRule type="containsText" dxfId="332" priority="621" operator="containsText" text="On Hold">
      <formula>NOT(ISERROR(SEARCH("On Hold",H20)))</formula>
    </cfRule>
    <cfRule type="containsText" dxfId="331" priority="627" operator="containsText" text="In Progress">
      <formula>NOT(ISERROR(SEARCH("In Progress",H20)))</formula>
    </cfRule>
  </conditionalFormatting>
  <conditionalFormatting sqref="H21:H22">
    <cfRule type="containsText" dxfId="330" priority="617" operator="containsText" text="Open">
      <formula>NOT(ISERROR(SEARCH("Open",H21)))</formula>
    </cfRule>
    <cfRule type="containsText" dxfId="329" priority="615" operator="containsText" text="Delayed">
      <formula>NOT(ISERROR(SEARCH("Delayed",H21)))</formula>
    </cfRule>
    <cfRule type="containsText" dxfId="328" priority="628" operator="containsText" text="Open">
      <formula>NOT(ISERROR(SEARCH("Open",H21)))</formula>
    </cfRule>
    <cfRule type="containsText" dxfId="327" priority="629" operator="containsText" text="Delayed/Overdue">
      <formula>NOT(ISERROR(SEARCH("Delayed/Overdue",H21)))</formula>
    </cfRule>
    <cfRule type="containsText" dxfId="326" priority="630" operator="containsText" text="Completed">
      <formula>NOT(ISERROR(SEARCH("Completed",H21)))</formula>
    </cfRule>
    <cfRule type="containsText" dxfId="325" priority="616" operator="containsText" text="Completed">
      <formula>NOT(ISERROR(SEARCH("Completed",H21)))</formula>
    </cfRule>
  </conditionalFormatting>
  <conditionalFormatting sqref="H21:H25">
    <cfRule type="containsText" dxfId="324" priority="602" operator="containsText" text="On Hold">
      <formula>NOT(ISERROR(SEARCH("On Hold",H21)))</formula>
    </cfRule>
    <cfRule type="containsText" dxfId="323" priority="608" operator="containsText" text="In Progress">
      <formula>NOT(ISERROR(SEARCH("In Progress",H21)))</formula>
    </cfRule>
  </conditionalFormatting>
  <conditionalFormatting sqref="H23">
    <cfRule type="containsText" dxfId="322" priority="611" operator="containsText" text="Completed">
      <formula>NOT(ISERROR(SEARCH("Completed",H23)))</formula>
    </cfRule>
    <cfRule type="containsText" dxfId="321" priority="610" operator="containsText" text="Delayed/Overdue">
      <formula>NOT(ISERROR(SEARCH("Delayed/Overdue",H23)))</formula>
    </cfRule>
    <cfRule type="containsText" dxfId="320" priority="595" operator="containsText" text="In Progress">
      <formula>NOT(ISERROR(SEARCH("In Progress",H23)))</formula>
    </cfRule>
    <cfRule type="containsText" dxfId="319" priority="594" operator="containsText" text="On Hold">
      <formula>NOT(ISERROR(SEARCH("On Hold",H23)))</formula>
    </cfRule>
    <cfRule type="containsText" dxfId="318" priority="596" operator="containsText" text="Delayed">
      <formula>NOT(ISERROR(SEARCH("Delayed",H23)))</formula>
    </cfRule>
    <cfRule type="containsText" dxfId="317" priority="597" operator="containsText" text="Completed">
      <formula>NOT(ISERROR(SEARCH("Completed",H23)))</formula>
    </cfRule>
    <cfRule type="containsText" dxfId="316" priority="598" operator="containsText" text="Open">
      <formula>NOT(ISERROR(SEARCH("Open",H23)))</formula>
    </cfRule>
    <cfRule type="containsText" dxfId="315" priority="609" operator="containsText" text="Open">
      <formula>NOT(ISERROR(SEARCH("Open",H23)))</formula>
    </cfRule>
  </conditionalFormatting>
  <conditionalFormatting sqref="H24:H25">
    <cfRule type="containsText" dxfId="314" priority="716" operator="containsText" text="Completed">
      <formula>NOT(ISERROR(SEARCH("Completed",H24)))</formula>
    </cfRule>
    <cfRule type="containsText" dxfId="313" priority="730" operator="containsText" text="Completed">
      <formula>NOT(ISERROR(SEARCH("Completed",H24)))</formula>
    </cfRule>
    <cfRule type="containsText" dxfId="312" priority="729" operator="containsText" text="Delayed/Overdue">
      <formula>NOT(ISERROR(SEARCH("Delayed/Overdue",H24)))</formula>
    </cfRule>
    <cfRule type="containsText" dxfId="311" priority="715" operator="containsText" text="Delayed">
      <formula>NOT(ISERROR(SEARCH("Delayed",H24)))</formula>
    </cfRule>
    <cfRule type="containsText" dxfId="310" priority="717" operator="containsText" text="Open">
      <formula>NOT(ISERROR(SEARCH("Open",H24)))</formula>
    </cfRule>
    <cfRule type="containsText" dxfId="309" priority="721" operator="containsText" text="On Hold">
      <formula>NOT(ISERROR(SEARCH("On Hold",H24)))</formula>
    </cfRule>
    <cfRule type="containsText" dxfId="308" priority="727" operator="containsText" text="In Progress">
      <formula>NOT(ISERROR(SEARCH("In Progress",H24)))</formula>
    </cfRule>
    <cfRule type="containsText" dxfId="307" priority="728" operator="containsText" text="Open">
      <formula>NOT(ISERROR(SEARCH("Open",H24)))</formula>
    </cfRule>
  </conditionalFormatting>
  <conditionalFormatting sqref="H26">
    <cfRule type="containsText" dxfId="306" priority="592" operator="containsText" text="Completed">
      <formula>NOT(ISERROR(SEARCH("Completed",H26)))</formula>
    </cfRule>
    <cfRule type="containsText" dxfId="305" priority="579" operator="containsText" text="Open">
      <formula>NOT(ISERROR(SEARCH("Open",H26)))</formula>
    </cfRule>
    <cfRule type="containsText" dxfId="304" priority="578" operator="containsText" text="Completed">
      <formula>NOT(ISERROR(SEARCH("Completed",H26)))</formula>
    </cfRule>
    <cfRule type="containsText" dxfId="303" priority="577" operator="containsText" text="Delayed">
      <formula>NOT(ISERROR(SEARCH("Delayed",H26)))</formula>
    </cfRule>
    <cfRule type="containsText" dxfId="302" priority="583" operator="containsText" text="On Hold">
      <formula>NOT(ISERROR(SEARCH("On Hold",H26)))</formula>
    </cfRule>
    <cfRule type="containsText" dxfId="301" priority="589" operator="containsText" text="In Progress">
      <formula>NOT(ISERROR(SEARCH("In Progress",H26)))</formula>
    </cfRule>
    <cfRule type="containsText" dxfId="300" priority="591" operator="containsText" text="Delayed/Overdue">
      <formula>NOT(ISERROR(SEARCH("Delayed/Overdue",H26)))</formula>
    </cfRule>
    <cfRule type="containsText" dxfId="299" priority="590" operator="containsText" text="Open">
      <formula>NOT(ISERROR(SEARCH("Open",H26)))</formula>
    </cfRule>
  </conditionalFormatting>
  <conditionalFormatting sqref="H26:H27">
    <cfRule type="containsText" dxfId="298" priority="564" operator="containsText" text="On Hold">
      <formula>NOT(ISERROR(SEARCH("On Hold",H26)))</formula>
    </cfRule>
    <cfRule type="containsText" dxfId="297" priority="570" operator="containsText" text="In Progress">
      <formula>NOT(ISERROR(SEARCH("In Progress",H26)))</formula>
    </cfRule>
  </conditionalFormatting>
  <conditionalFormatting sqref="H27">
    <cfRule type="containsText" dxfId="296" priority="558" operator="containsText" text="Delayed">
      <formula>NOT(ISERROR(SEARCH("Delayed",H27)))</formula>
    </cfRule>
    <cfRule type="containsText" dxfId="295" priority="559" operator="containsText" text="Completed">
      <formula>NOT(ISERROR(SEARCH("Completed",H27)))</formula>
    </cfRule>
    <cfRule type="containsText" dxfId="294" priority="560" operator="containsText" text="Open">
      <formula>NOT(ISERROR(SEARCH("Open",H27)))</formula>
    </cfRule>
    <cfRule type="containsText" dxfId="293" priority="571" operator="containsText" text="Open">
      <formula>NOT(ISERROR(SEARCH("Open",H27)))</formula>
    </cfRule>
    <cfRule type="containsText" dxfId="292" priority="573" operator="containsText" text="Completed">
      <formula>NOT(ISERROR(SEARCH("Completed",H27)))</formula>
    </cfRule>
    <cfRule type="containsText" dxfId="291" priority="572" operator="containsText" text="Delayed/Overdue">
      <formula>NOT(ISERROR(SEARCH("Delayed/Overdue",H27)))</formula>
    </cfRule>
  </conditionalFormatting>
  <conditionalFormatting sqref="H27:H29">
    <cfRule type="containsText" dxfId="290" priority="545" operator="containsText" text="On Hold">
      <formula>NOT(ISERROR(SEARCH("On Hold",H27)))</formula>
    </cfRule>
    <cfRule type="containsText" dxfId="289" priority="551" operator="containsText" text="In Progress">
      <formula>NOT(ISERROR(SEARCH("In Progress",H27)))</formula>
    </cfRule>
  </conditionalFormatting>
  <conditionalFormatting sqref="H28:H29">
    <cfRule type="containsText" dxfId="288" priority="553" operator="containsText" text="Delayed/Overdue">
      <formula>NOT(ISERROR(SEARCH("Delayed/Overdue",H28)))</formula>
    </cfRule>
    <cfRule type="containsText" dxfId="287" priority="540" operator="containsText" text="Completed">
      <formula>NOT(ISERROR(SEARCH("Completed",H28)))</formula>
    </cfRule>
    <cfRule type="containsText" dxfId="286" priority="541" operator="containsText" text="Open">
      <formula>NOT(ISERROR(SEARCH("Open",H28)))</formula>
    </cfRule>
    <cfRule type="containsText" dxfId="285" priority="552" operator="containsText" text="Open">
      <formula>NOT(ISERROR(SEARCH("Open",H28)))</formula>
    </cfRule>
    <cfRule type="containsText" dxfId="284" priority="554" operator="containsText" text="Completed">
      <formula>NOT(ISERROR(SEARCH("Completed",H28)))</formula>
    </cfRule>
    <cfRule type="containsText" dxfId="283" priority="539" operator="containsText" text="Delayed">
      <formula>NOT(ISERROR(SEARCH("Delayed",H28)))</formula>
    </cfRule>
  </conditionalFormatting>
  <conditionalFormatting sqref="H28:H32">
    <cfRule type="containsText" dxfId="282" priority="532" operator="containsText" text="In Progress">
      <formula>NOT(ISERROR(SEARCH("In Progress",H28)))</formula>
    </cfRule>
    <cfRule type="containsText" dxfId="281" priority="526" operator="containsText" text="On Hold">
      <formula>NOT(ISERROR(SEARCH("On Hold",H28)))</formula>
    </cfRule>
  </conditionalFormatting>
  <conditionalFormatting sqref="H30:H32">
    <cfRule type="containsText" dxfId="280" priority="534" operator="containsText" text="Delayed/Overdue">
      <formula>NOT(ISERROR(SEARCH("Delayed/Overdue",H30)))</formula>
    </cfRule>
    <cfRule type="containsText" dxfId="279" priority="533" operator="containsText" text="Open">
      <formula>NOT(ISERROR(SEARCH("Open",H30)))</formula>
    </cfRule>
    <cfRule type="containsText" dxfId="278" priority="535" operator="containsText" text="Completed">
      <formula>NOT(ISERROR(SEARCH("Completed",H30)))</formula>
    </cfRule>
    <cfRule type="containsText" dxfId="277" priority="520" operator="containsText" text="Delayed">
      <formula>NOT(ISERROR(SEARCH("Delayed",H30)))</formula>
    </cfRule>
    <cfRule type="containsText" dxfId="276" priority="522" operator="containsText" text="Open">
      <formula>NOT(ISERROR(SEARCH("Open",H30)))</formula>
    </cfRule>
    <cfRule type="containsText" dxfId="275" priority="521" operator="containsText" text="Completed">
      <formula>NOT(ISERROR(SEARCH("Completed",H30)))</formula>
    </cfRule>
  </conditionalFormatting>
  <conditionalFormatting sqref="H30:H35">
    <cfRule type="containsText" dxfId="274" priority="507" operator="containsText" text="On Hold">
      <formula>NOT(ISERROR(SEARCH("On Hold",H30)))</formula>
    </cfRule>
    <cfRule type="containsText" dxfId="273" priority="513" operator="containsText" text="In Progress">
      <formula>NOT(ISERROR(SEARCH("In Progress",H30)))</formula>
    </cfRule>
  </conditionalFormatting>
  <conditionalFormatting sqref="H33:H35">
    <cfRule type="containsText" dxfId="272" priority="503" operator="containsText" text="Open">
      <formula>NOT(ISERROR(SEARCH("Open",H33)))</formula>
    </cfRule>
    <cfRule type="containsText" dxfId="271" priority="502" operator="containsText" text="Completed">
      <formula>NOT(ISERROR(SEARCH("Completed",H33)))</formula>
    </cfRule>
    <cfRule type="containsText" dxfId="270" priority="501" operator="containsText" text="Delayed">
      <formula>NOT(ISERROR(SEARCH("Delayed",H33)))</formula>
    </cfRule>
    <cfRule type="containsText" dxfId="269" priority="516" operator="containsText" text="Completed">
      <formula>NOT(ISERROR(SEARCH("Completed",H33)))</formula>
    </cfRule>
    <cfRule type="containsText" dxfId="268" priority="515" operator="containsText" text="Delayed/Overdue">
      <formula>NOT(ISERROR(SEARCH("Delayed/Overdue",H33)))</formula>
    </cfRule>
    <cfRule type="containsText" dxfId="267" priority="514" operator="containsText" text="Open">
      <formula>NOT(ISERROR(SEARCH("Open",H33)))</formula>
    </cfRule>
  </conditionalFormatting>
  <conditionalFormatting sqref="H33:H39">
    <cfRule type="containsText" dxfId="266" priority="488" operator="containsText" text="On Hold">
      <formula>NOT(ISERROR(SEARCH("On Hold",H33)))</formula>
    </cfRule>
    <cfRule type="containsText" dxfId="265" priority="494" operator="containsText" text="In Progress">
      <formula>NOT(ISERROR(SEARCH("In Progress",H33)))</formula>
    </cfRule>
  </conditionalFormatting>
  <conditionalFormatting sqref="H36:H39">
    <cfRule type="containsText" dxfId="264" priority="483" operator="containsText" text="Completed">
      <formula>NOT(ISERROR(SEARCH("Completed",H36)))</formula>
    </cfRule>
    <cfRule type="containsText" dxfId="263" priority="484" operator="containsText" text="Open">
      <formula>NOT(ISERROR(SEARCH("Open",H36)))</formula>
    </cfRule>
    <cfRule type="containsText" dxfId="262" priority="495" operator="containsText" text="Open">
      <formula>NOT(ISERROR(SEARCH("Open",H36)))</formula>
    </cfRule>
    <cfRule type="containsText" dxfId="261" priority="497" operator="containsText" text="Completed">
      <formula>NOT(ISERROR(SEARCH("Completed",H36)))</formula>
    </cfRule>
    <cfRule type="containsText" dxfId="260" priority="496" operator="containsText" text="Delayed/Overdue">
      <formula>NOT(ISERROR(SEARCH("Delayed/Overdue",H36)))</formula>
    </cfRule>
    <cfRule type="containsText" dxfId="259" priority="482" operator="containsText" text="Delayed">
      <formula>NOT(ISERROR(SEARCH("Delayed",H36)))</formula>
    </cfRule>
  </conditionalFormatting>
  <conditionalFormatting sqref="H36:H40">
    <cfRule type="containsText" dxfId="258" priority="475" operator="containsText" text="In Progress">
      <formula>NOT(ISERROR(SEARCH("In Progress",H36)))</formula>
    </cfRule>
    <cfRule type="containsText" dxfId="257" priority="469" operator="containsText" text="On Hold">
      <formula>NOT(ISERROR(SEARCH("On Hold",H36)))</formula>
    </cfRule>
  </conditionalFormatting>
  <conditionalFormatting sqref="H40">
    <cfRule type="containsText" dxfId="256" priority="477" operator="containsText" text="Delayed/Overdue">
      <formula>NOT(ISERROR(SEARCH("Delayed/Overdue",H40)))</formula>
    </cfRule>
    <cfRule type="containsText" dxfId="255" priority="464" operator="containsText" text="Completed">
      <formula>NOT(ISERROR(SEARCH("Completed",H40)))</formula>
    </cfRule>
    <cfRule type="containsText" dxfId="254" priority="465" operator="containsText" text="Open">
      <formula>NOT(ISERROR(SEARCH("Open",H40)))</formula>
    </cfRule>
    <cfRule type="containsText" dxfId="253" priority="476" operator="containsText" text="Open">
      <formula>NOT(ISERROR(SEARCH("Open",H40)))</formula>
    </cfRule>
    <cfRule type="containsText" dxfId="252" priority="463" operator="containsText" text="Delayed">
      <formula>NOT(ISERROR(SEARCH("Delayed",H40)))</formula>
    </cfRule>
    <cfRule type="containsText" dxfId="251" priority="478" operator="containsText" text="Completed">
      <formula>NOT(ISERROR(SEARCH("Completed",H40)))</formula>
    </cfRule>
  </conditionalFormatting>
  <conditionalFormatting sqref="H40:H41">
    <cfRule type="containsText" dxfId="250" priority="450" operator="containsText" text="On Hold">
      <formula>NOT(ISERROR(SEARCH("On Hold",H40)))</formula>
    </cfRule>
    <cfRule type="containsText" dxfId="249" priority="456" operator="containsText" text="In Progress">
      <formula>NOT(ISERROR(SEARCH("In Progress",H40)))</formula>
    </cfRule>
  </conditionalFormatting>
  <conditionalFormatting sqref="H41">
    <cfRule type="containsText" dxfId="248" priority="458" operator="containsText" text="Delayed/Overdue">
      <formula>NOT(ISERROR(SEARCH("Delayed/Overdue",H41)))</formula>
    </cfRule>
    <cfRule type="containsText" dxfId="247" priority="444" operator="containsText" text="Delayed">
      <formula>NOT(ISERROR(SEARCH("Delayed",H41)))</formula>
    </cfRule>
    <cfRule type="containsText" dxfId="246" priority="445" operator="containsText" text="Completed">
      <formula>NOT(ISERROR(SEARCH("Completed",H41)))</formula>
    </cfRule>
    <cfRule type="containsText" dxfId="245" priority="446" operator="containsText" text="Open">
      <formula>NOT(ISERROR(SEARCH("Open",H41)))</formula>
    </cfRule>
    <cfRule type="containsText" dxfId="244" priority="457" operator="containsText" text="Open">
      <formula>NOT(ISERROR(SEARCH("Open",H41)))</formula>
    </cfRule>
    <cfRule type="containsText" dxfId="243" priority="459" operator="containsText" text="Completed">
      <formula>NOT(ISERROR(SEARCH("Completed",H41)))</formula>
    </cfRule>
  </conditionalFormatting>
  <conditionalFormatting sqref="H41:H54">
    <cfRule type="containsText" dxfId="242" priority="431" operator="containsText" text="On Hold">
      <formula>NOT(ISERROR(SEARCH("On Hold",H41)))</formula>
    </cfRule>
    <cfRule type="containsText" dxfId="241" priority="437" operator="containsText" text="In Progress">
      <formula>NOT(ISERROR(SEARCH("In Progress",H41)))</formula>
    </cfRule>
  </conditionalFormatting>
  <conditionalFormatting sqref="H42:H54">
    <cfRule type="containsText" dxfId="240" priority="439" operator="containsText" text="Delayed/Overdue">
      <formula>NOT(ISERROR(SEARCH("Delayed/Overdue",H42)))</formula>
    </cfRule>
    <cfRule type="containsText" dxfId="239" priority="425" operator="containsText" text="Delayed">
      <formula>NOT(ISERROR(SEARCH("Delayed",H42)))</formula>
    </cfRule>
    <cfRule type="containsText" dxfId="238" priority="427" operator="containsText" text="Open">
      <formula>NOT(ISERROR(SEARCH("Open",H42)))</formula>
    </cfRule>
    <cfRule type="containsText" dxfId="237" priority="438" operator="containsText" text="Open">
      <formula>NOT(ISERROR(SEARCH("Open",H42)))</formula>
    </cfRule>
    <cfRule type="containsText" dxfId="236" priority="426" operator="containsText" text="Completed">
      <formula>NOT(ISERROR(SEARCH("Completed",H42)))</formula>
    </cfRule>
    <cfRule type="containsText" dxfId="235" priority="440" operator="containsText" text="Completed">
      <formula>NOT(ISERROR(SEARCH("Completed",H42)))</formula>
    </cfRule>
  </conditionalFormatting>
  <conditionalFormatting sqref="H42:H60">
    <cfRule type="containsText" dxfId="234" priority="415" operator="containsText" text="In Progress">
      <formula>NOT(ISERROR(SEARCH("In Progress",H42)))</formula>
    </cfRule>
    <cfRule type="containsText" dxfId="233" priority="409" operator="containsText" text="On Hold">
      <formula>NOT(ISERROR(SEARCH("On Hold",H42)))</formula>
    </cfRule>
  </conditionalFormatting>
  <conditionalFormatting sqref="H55:H60">
    <cfRule type="containsText" dxfId="232" priority="418" operator="containsText" text="Completed">
      <formula>NOT(ISERROR(SEARCH("Completed",H55)))</formula>
    </cfRule>
    <cfRule type="containsText" dxfId="231" priority="403" operator="containsText" text="Delayed">
      <formula>NOT(ISERROR(SEARCH("Delayed",H55)))</formula>
    </cfRule>
    <cfRule type="containsText" dxfId="230" priority="404" operator="containsText" text="Completed">
      <formula>NOT(ISERROR(SEARCH("Completed",H55)))</formula>
    </cfRule>
    <cfRule type="containsText" dxfId="229" priority="405" operator="containsText" text="Open">
      <formula>NOT(ISERROR(SEARCH("Open",H55)))</formula>
    </cfRule>
    <cfRule type="containsText" dxfId="228" priority="416" operator="containsText" text="Open">
      <formula>NOT(ISERROR(SEARCH("Open",H55)))</formula>
    </cfRule>
    <cfRule type="containsText" dxfId="227" priority="417" operator="containsText" text="Delayed/Overdue">
      <formula>NOT(ISERROR(SEARCH("Delayed/Overdue",H55)))</formula>
    </cfRule>
  </conditionalFormatting>
  <conditionalFormatting sqref="H55:H69">
    <cfRule type="containsText" dxfId="226" priority="377" operator="containsText" text="In Progress">
      <formula>NOT(ISERROR(SEARCH("In Progress",H55)))</formula>
    </cfRule>
    <cfRule type="containsText" dxfId="225" priority="371" operator="containsText" text="On Hold">
      <formula>NOT(ISERROR(SEARCH("On Hold",H55)))</formula>
    </cfRule>
  </conditionalFormatting>
  <conditionalFormatting sqref="H61:H63">
    <cfRule type="containsText" dxfId="224" priority="379" operator="containsText" text="Delayed/Overdue">
      <formula>NOT(ISERROR(SEARCH("Delayed/Overdue",H61)))</formula>
    </cfRule>
    <cfRule type="containsText" dxfId="223" priority="380" operator="containsText" text="Completed">
      <formula>NOT(ISERROR(SEARCH("Completed",H61)))</formula>
    </cfRule>
    <cfRule type="containsText" dxfId="222" priority="367" operator="containsText" text="Open">
      <formula>NOT(ISERROR(SEARCH("Open",H61)))</formula>
    </cfRule>
    <cfRule type="containsText" dxfId="221" priority="378" operator="containsText" text="Open">
      <formula>NOT(ISERROR(SEARCH("Open",H61)))</formula>
    </cfRule>
    <cfRule type="containsText" dxfId="220" priority="366" operator="containsText" text="Completed">
      <formula>NOT(ISERROR(SEARCH("Completed",H61)))</formula>
    </cfRule>
    <cfRule type="containsText" dxfId="219" priority="365" operator="containsText" text="Delayed">
      <formula>NOT(ISERROR(SEARCH("Delayed",H61)))</formula>
    </cfRule>
    <cfRule type="containsText" dxfId="218" priority="363" operator="containsText" text="On Hold">
      <formula>NOT(ISERROR(SEARCH("On Hold",H61)))</formula>
    </cfRule>
    <cfRule type="containsText" dxfId="217" priority="364" operator="containsText" text="In Progress">
      <formula>NOT(ISERROR(SEARCH("In Progress",H61)))</formula>
    </cfRule>
  </conditionalFormatting>
  <conditionalFormatting sqref="H64:H69">
    <cfRule type="containsText" dxfId="216" priority="386" operator="containsText" text="Open">
      <formula>NOT(ISERROR(SEARCH("Open",H64)))</formula>
    </cfRule>
    <cfRule type="containsText" dxfId="215" priority="384" operator="containsText" text="Delayed">
      <formula>NOT(ISERROR(SEARCH("Delayed",H64)))</formula>
    </cfRule>
    <cfRule type="containsText" dxfId="214" priority="385" operator="containsText" text="Completed">
      <formula>NOT(ISERROR(SEARCH("Completed",H64)))</formula>
    </cfRule>
    <cfRule type="containsText" dxfId="213" priority="390" operator="containsText" text="On Hold">
      <formula>NOT(ISERROR(SEARCH("On Hold",H64)))</formula>
    </cfRule>
    <cfRule type="containsText" dxfId="212" priority="396" operator="containsText" text="In Progress">
      <formula>NOT(ISERROR(SEARCH("In Progress",H64)))</formula>
    </cfRule>
    <cfRule type="containsText" dxfId="211" priority="397" operator="containsText" text="Open">
      <formula>NOT(ISERROR(SEARCH("Open",H64)))</formula>
    </cfRule>
    <cfRule type="containsText" dxfId="210" priority="399" operator="containsText" text="Completed">
      <formula>NOT(ISERROR(SEARCH("Completed",H64)))</formula>
    </cfRule>
    <cfRule type="containsText" dxfId="209" priority="398" operator="containsText" text="Delayed/Overdue">
      <formula>NOT(ISERROR(SEARCH("Delayed/Overdue",H64)))</formula>
    </cfRule>
  </conditionalFormatting>
  <conditionalFormatting sqref="H65">
    <cfRule type="containsText" dxfId="208" priority="344" operator="containsText" text="On Hold">
      <formula>NOT(ISERROR(SEARCH("On Hold",H65)))</formula>
    </cfRule>
    <cfRule type="containsText" dxfId="207" priority="345" operator="containsText" text="In Progress">
      <formula>NOT(ISERROR(SEARCH("In Progress",H65)))</formula>
    </cfRule>
    <cfRule type="containsText" dxfId="206" priority="346" operator="containsText" text="Delayed">
      <formula>NOT(ISERROR(SEARCH("Delayed",H65)))</formula>
    </cfRule>
    <cfRule type="containsText" dxfId="205" priority="347" operator="containsText" text="Completed">
      <formula>NOT(ISERROR(SEARCH("Completed",H65)))</formula>
    </cfRule>
    <cfRule type="containsText" dxfId="204" priority="348" operator="containsText" text="Open">
      <formula>NOT(ISERROR(SEARCH("Open",H65)))</formula>
    </cfRule>
    <cfRule type="containsText" dxfId="203" priority="352" operator="containsText" text="On Hold">
      <formula>NOT(ISERROR(SEARCH("On Hold",H65)))</formula>
    </cfRule>
    <cfRule type="containsText" dxfId="202" priority="359" operator="containsText" text="Open">
      <formula>NOT(ISERROR(SEARCH("Open",H65)))</formula>
    </cfRule>
    <cfRule type="containsText" dxfId="201" priority="360" operator="containsText" text="Delayed/Overdue">
      <formula>NOT(ISERROR(SEARCH("Delayed/Overdue",H65)))</formula>
    </cfRule>
    <cfRule type="containsText" dxfId="200" priority="361" operator="containsText" text="Completed">
      <formula>NOT(ISERROR(SEARCH("Completed",H65)))</formula>
    </cfRule>
    <cfRule type="containsText" dxfId="199" priority="358" operator="containsText" text="In Progress">
      <formula>NOT(ISERROR(SEARCH("In Progress",H65)))</formula>
    </cfRule>
  </conditionalFormatting>
  <conditionalFormatting sqref="H70:H73">
    <cfRule type="containsText" dxfId="198" priority="329" operator="containsText" text="Open">
      <formula>NOT(ISERROR(SEARCH("Open",H70)))</formula>
    </cfRule>
    <cfRule type="containsText" dxfId="197" priority="333" operator="containsText" text="On Hold">
      <formula>NOT(ISERROR(SEARCH("On Hold",H70)))</formula>
    </cfRule>
    <cfRule type="containsText" dxfId="196" priority="339" operator="containsText" text="In Progress">
      <formula>NOT(ISERROR(SEARCH("In Progress",H70)))</formula>
    </cfRule>
    <cfRule type="containsText" dxfId="195" priority="340" operator="containsText" text="Open">
      <formula>NOT(ISERROR(SEARCH("Open",H70)))</formula>
    </cfRule>
    <cfRule type="containsText" dxfId="194" priority="328" operator="containsText" text="Completed">
      <formula>NOT(ISERROR(SEARCH("Completed",H70)))</formula>
    </cfRule>
    <cfRule type="containsText" dxfId="193" priority="341" operator="containsText" text="Delayed/Overdue">
      <formula>NOT(ISERROR(SEARCH("Delayed/Overdue",H70)))</formula>
    </cfRule>
    <cfRule type="containsText" dxfId="192" priority="327" operator="containsText" text="Delayed">
      <formula>NOT(ISERROR(SEARCH("Delayed",H70)))</formula>
    </cfRule>
    <cfRule type="containsText" dxfId="191" priority="342" operator="containsText" text="Completed">
      <formula>NOT(ISERROR(SEARCH("Completed",H70)))</formula>
    </cfRule>
  </conditionalFormatting>
  <conditionalFormatting sqref="H70:H75">
    <cfRule type="containsText" dxfId="190" priority="276" operator="containsText" text="On Hold">
      <formula>NOT(ISERROR(SEARCH("On Hold",H70)))</formula>
    </cfRule>
    <cfRule type="containsText" dxfId="189" priority="282" operator="containsText" text="In Progress">
      <formula>NOT(ISERROR(SEARCH("In Progress",H70)))</formula>
    </cfRule>
  </conditionalFormatting>
  <conditionalFormatting sqref="H74">
    <cfRule type="containsText" dxfId="188" priority="272" operator="containsText" text="Open">
      <formula>NOT(ISERROR(SEARCH("Open",H74)))</formula>
    </cfRule>
    <cfRule type="containsText" dxfId="187" priority="270" operator="containsText" text="Delayed">
      <formula>NOT(ISERROR(SEARCH("Delayed",H74)))</formula>
    </cfRule>
    <cfRule type="containsText" dxfId="186" priority="269" operator="containsText" text="In Progress">
      <formula>NOT(ISERROR(SEARCH("In Progress",H74)))</formula>
    </cfRule>
    <cfRule type="containsText" dxfId="185" priority="268" operator="containsText" text="On Hold">
      <formula>NOT(ISERROR(SEARCH("On Hold",H74)))</formula>
    </cfRule>
    <cfRule type="containsText" dxfId="184" priority="271" operator="containsText" text="Completed">
      <formula>NOT(ISERROR(SEARCH("Completed",H74)))</formula>
    </cfRule>
    <cfRule type="containsText" dxfId="183" priority="284" operator="containsText" text="Delayed/Overdue">
      <formula>NOT(ISERROR(SEARCH("Delayed/Overdue",H74)))</formula>
    </cfRule>
    <cfRule type="containsText" dxfId="182" priority="283" operator="containsText" text="Open">
      <formula>NOT(ISERROR(SEARCH("Open",H74)))</formula>
    </cfRule>
    <cfRule type="containsText" dxfId="181" priority="285" operator="containsText" text="Completed">
      <formula>NOT(ISERROR(SEARCH("Completed",H74)))</formula>
    </cfRule>
  </conditionalFormatting>
  <conditionalFormatting sqref="H75">
    <cfRule type="containsText" dxfId="180" priority="322" operator="containsText" text="Delayed/Overdue">
      <formula>NOT(ISERROR(SEARCH("Delayed/Overdue",H75)))</formula>
    </cfRule>
    <cfRule type="containsText" dxfId="179" priority="321" operator="containsText" text="Open">
      <formula>NOT(ISERROR(SEARCH("Open",H75)))</formula>
    </cfRule>
    <cfRule type="containsText" dxfId="178" priority="320" operator="containsText" text="In Progress">
      <formula>NOT(ISERROR(SEARCH("In Progress",H75)))</formula>
    </cfRule>
    <cfRule type="containsText" dxfId="177" priority="314" operator="containsText" text="On Hold">
      <formula>NOT(ISERROR(SEARCH("On Hold",H75)))</formula>
    </cfRule>
    <cfRule type="containsText" dxfId="176" priority="310" operator="containsText" text="Open">
      <formula>NOT(ISERROR(SEARCH("Open",H75)))</formula>
    </cfRule>
    <cfRule type="containsText" dxfId="175" priority="309" operator="containsText" text="Completed">
      <formula>NOT(ISERROR(SEARCH("Completed",H75)))</formula>
    </cfRule>
    <cfRule type="containsText" dxfId="174" priority="308" operator="containsText" text="Delayed">
      <formula>NOT(ISERROR(SEARCH("Delayed",H75)))</formula>
    </cfRule>
    <cfRule type="containsText" dxfId="173" priority="323" operator="containsText" text="Completed">
      <formula>NOT(ISERROR(SEARCH("Completed",H75)))</formula>
    </cfRule>
  </conditionalFormatting>
  <conditionalFormatting sqref="H76">
    <cfRule type="containsText" dxfId="172" priority="265" operator="containsText" text="Delayed/Overdue">
      <formula>NOT(ISERROR(SEARCH("Delayed/Overdue",H76)))</formula>
    </cfRule>
    <cfRule type="containsText" dxfId="171" priority="264" operator="containsText" text="Open">
      <formula>NOT(ISERROR(SEARCH("Open",H76)))</formula>
    </cfRule>
    <cfRule type="containsText" dxfId="170" priority="263" operator="containsText" text="In Progress">
      <formula>NOT(ISERROR(SEARCH("In Progress",H76)))</formula>
    </cfRule>
    <cfRule type="containsText" dxfId="169" priority="257" operator="containsText" text="On Hold">
      <formula>NOT(ISERROR(SEARCH("On Hold",H76)))</formula>
    </cfRule>
    <cfRule type="containsText" dxfId="168" priority="253" operator="containsText" text="Open">
      <formula>NOT(ISERROR(SEARCH("Open",H76)))</formula>
    </cfRule>
    <cfRule type="containsText" dxfId="167" priority="252" operator="containsText" text="Completed">
      <formula>NOT(ISERROR(SEARCH("Completed",H76)))</formula>
    </cfRule>
    <cfRule type="containsText" dxfId="166" priority="251" operator="containsText" text="Delayed">
      <formula>NOT(ISERROR(SEARCH("Delayed",H76)))</formula>
    </cfRule>
    <cfRule type="containsText" dxfId="165" priority="266" operator="containsText" text="Completed">
      <formula>NOT(ISERROR(SEARCH("Completed",H76)))</formula>
    </cfRule>
  </conditionalFormatting>
  <conditionalFormatting sqref="H76:H77">
    <cfRule type="containsText" dxfId="164" priority="238" operator="containsText" text="On Hold">
      <formula>NOT(ISERROR(SEARCH("On Hold",H76)))</formula>
    </cfRule>
    <cfRule type="containsText" dxfId="163" priority="244" operator="containsText" text="In Progress">
      <formula>NOT(ISERROR(SEARCH("In Progress",H76)))</formula>
    </cfRule>
  </conditionalFormatting>
  <conditionalFormatting sqref="H77">
    <cfRule type="containsText" dxfId="162" priority="247" operator="containsText" text="Completed">
      <formula>NOT(ISERROR(SEARCH("Completed",H77)))</formula>
    </cfRule>
    <cfRule type="containsText" dxfId="161" priority="246" operator="containsText" text="Delayed/Overdue">
      <formula>NOT(ISERROR(SEARCH("Delayed/Overdue",H77)))</formula>
    </cfRule>
    <cfRule type="containsText" dxfId="160" priority="245" operator="containsText" text="Open">
      <formula>NOT(ISERROR(SEARCH("Open",H77)))</formula>
    </cfRule>
    <cfRule type="containsText" dxfId="159" priority="234" operator="containsText" text="Open">
      <formula>NOT(ISERROR(SEARCH("Open",H77)))</formula>
    </cfRule>
    <cfRule type="containsText" dxfId="158" priority="233" operator="containsText" text="Completed">
      <formula>NOT(ISERROR(SEARCH("Completed",H77)))</formula>
    </cfRule>
    <cfRule type="containsText" dxfId="157" priority="232" operator="containsText" text="Delayed">
      <formula>NOT(ISERROR(SEARCH("Delayed",H77)))</formula>
    </cfRule>
  </conditionalFormatting>
  <conditionalFormatting sqref="H77:H78">
    <cfRule type="containsText" dxfId="156" priority="124" operator="containsText" text="On Hold">
      <formula>NOT(ISERROR(SEARCH("On Hold",H77)))</formula>
    </cfRule>
    <cfRule type="containsText" dxfId="155" priority="130" operator="containsText" text="In Progress">
      <formula>NOT(ISERROR(SEARCH("In Progress",H77)))</formula>
    </cfRule>
  </conditionalFormatting>
  <conditionalFormatting sqref="H78">
    <cfRule type="containsText" dxfId="154" priority="118" operator="containsText" text="Delayed">
      <formula>NOT(ISERROR(SEARCH("Delayed",H78)))</formula>
    </cfRule>
    <cfRule type="containsText" dxfId="153" priority="119" operator="containsText" text="Completed">
      <formula>NOT(ISERROR(SEARCH("Completed",H78)))</formula>
    </cfRule>
    <cfRule type="containsText" dxfId="152" priority="120" operator="containsText" text="Open">
      <formula>NOT(ISERROR(SEARCH("Open",H78)))</formula>
    </cfRule>
    <cfRule type="containsText" dxfId="151" priority="131" operator="containsText" text="Open">
      <formula>NOT(ISERROR(SEARCH("Open",H78)))</formula>
    </cfRule>
    <cfRule type="containsText" dxfId="150" priority="133" operator="containsText" text="Completed">
      <formula>NOT(ISERROR(SEARCH("Completed",H78)))</formula>
    </cfRule>
    <cfRule type="containsText" dxfId="149" priority="132" operator="containsText" text="Delayed/Overdue">
      <formula>NOT(ISERROR(SEARCH("Delayed/Overdue",H78)))</formula>
    </cfRule>
    <cfRule type="containsText" dxfId="148" priority="115" operator="containsText" text="On Hold">
      <formula>NOT(ISERROR(SEARCH("On Hold",H78)))</formula>
    </cfRule>
    <cfRule type="containsText" dxfId="147" priority="116" operator="containsText" text="In Progress">
      <formula>NOT(ISERROR(SEARCH("In Progress",H78)))</formula>
    </cfRule>
  </conditionalFormatting>
  <conditionalFormatting sqref="H79">
    <cfRule type="containsText" dxfId="146" priority="228" operator="containsText" text="Completed">
      <formula>NOT(ISERROR(SEARCH("Completed",H79)))</formula>
    </cfRule>
    <cfRule type="containsText" dxfId="145" priority="227" operator="containsText" text="Delayed/Overdue">
      <formula>NOT(ISERROR(SEARCH("Delayed/Overdue",H79)))</formula>
    </cfRule>
    <cfRule type="containsText" dxfId="144" priority="226" operator="containsText" text="Open">
      <formula>NOT(ISERROR(SEARCH("Open",H79)))</formula>
    </cfRule>
    <cfRule type="containsText" dxfId="143" priority="225" operator="containsText" text="In Progress">
      <formula>NOT(ISERROR(SEARCH("In Progress",H79)))</formula>
    </cfRule>
    <cfRule type="containsText" dxfId="142" priority="219" operator="containsText" text="On Hold">
      <formula>NOT(ISERROR(SEARCH("On Hold",H79)))</formula>
    </cfRule>
    <cfRule type="containsText" dxfId="141" priority="215" operator="containsText" text="Open">
      <formula>NOT(ISERROR(SEARCH("Open",H79)))</formula>
    </cfRule>
    <cfRule type="containsText" dxfId="140" priority="214" operator="containsText" text="Completed">
      <formula>NOT(ISERROR(SEARCH("Completed",H79)))</formula>
    </cfRule>
    <cfRule type="containsText" dxfId="139" priority="213" operator="containsText" text="Delayed">
      <formula>NOT(ISERROR(SEARCH("Delayed",H79)))</formula>
    </cfRule>
  </conditionalFormatting>
  <conditionalFormatting sqref="H79:H80">
    <cfRule type="containsText" dxfId="138" priority="206" operator="containsText" text="In Progress">
      <formula>NOT(ISERROR(SEARCH("In Progress",H79)))</formula>
    </cfRule>
    <cfRule type="containsText" dxfId="137" priority="200" operator="containsText" text="On Hold">
      <formula>NOT(ISERROR(SEARCH("On Hold",H79)))</formula>
    </cfRule>
  </conditionalFormatting>
  <conditionalFormatting sqref="H80">
    <cfRule type="containsText" dxfId="136" priority="208" operator="containsText" text="Delayed/Overdue">
      <formula>NOT(ISERROR(SEARCH("Delayed/Overdue",H80)))</formula>
    </cfRule>
    <cfRule type="containsText" dxfId="135" priority="207" operator="containsText" text="Open">
      <formula>NOT(ISERROR(SEARCH("Open",H80)))</formula>
    </cfRule>
    <cfRule type="containsText" dxfId="134" priority="196" operator="containsText" text="Open">
      <formula>NOT(ISERROR(SEARCH("Open",H80)))</formula>
    </cfRule>
    <cfRule type="containsText" dxfId="133" priority="195" operator="containsText" text="Completed">
      <formula>NOT(ISERROR(SEARCH("Completed",H80)))</formula>
    </cfRule>
    <cfRule type="containsText" dxfId="132" priority="209" operator="containsText" text="Completed">
      <formula>NOT(ISERROR(SEARCH("Completed",H80)))</formula>
    </cfRule>
    <cfRule type="containsText" dxfId="131" priority="194" operator="containsText" text="Delayed">
      <formula>NOT(ISERROR(SEARCH("Delayed",H80)))</formula>
    </cfRule>
  </conditionalFormatting>
  <conditionalFormatting sqref="H80:H81">
    <cfRule type="containsText" dxfId="130" priority="187" operator="containsText" text="In Progress">
      <formula>NOT(ISERROR(SEARCH("In Progress",H80)))</formula>
    </cfRule>
    <cfRule type="containsText" dxfId="129" priority="181" operator="containsText" text="On Hold">
      <formula>NOT(ISERROR(SEARCH("On Hold",H80)))</formula>
    </cfRule>
  </conditionalFormatting>
  <conditionalFormatting sqref="H81">
    <cfRule type="containsText" dxfId="128" priority="175" operator="containsText" text="Delayed">
      <formula>NOT(ISERROR(SEARCH("Delayed",H81)))</formula>
    </cfRule>
    <cfRule type="containsText" dxfId="127" priority="176" operator="containsText" text="Completed">
      <formula>NOT(ISERROR(SEARCH("Completed",H81)))</formula>
    </cfRule>
    <cfRule type="containsText" dxfId="126" priority="190" operator="containsText" text="Completed">
      <formula>NOT(ISERROR(SEARCH("Completed",H81)))</formula>
    </cfRule>
    <cfRule type="containsText" dxfId="125" priority="189" operator="containsText" text="Delayed/Overdue">
      <formula>NOT(ISERROR(SEARCH("Delayed/Overdue",H81)))</formula>
    </cfRule>
    <cfRule type="containsText" dxfId="124" priority="188" operator="containsText" text="Open">
      <formula>NOT(ISERROR(SEARCH("Open",H81)))</formula>
    </cfRule>
    <cfRule type="containsText" dxfId="123" priority="177" operator="containsText" text="Open">
      <formula>NOT(ISERROR(SEARCH("Open",H81)))</formula>
    </cfRule>
  </conditionalFormatting>
  <conditionalFormatting sqref="H81:H82">
    <cfRule type="containsText" dxfId="122" priority="140" operator="containsText" text="In Progress">
      <formula>NOT(ISERROR(SEARCH("In Progress",H81)))</formula>
    </cfRule>
    <cfRule type="containsText" dxfId="121" priority="139" operator="containsText" text="On Hold">
      <formula>NOT(ISERROR(SEARCH("On Hold",H81)))</formula>
    </cfRule>
  </conditionalFormatting>
  <conditionalFormatting sqref="H82">
    <cfRule type="containsText" dxfId="120" priority="143" operator="containsText" text="Completed">
      <formula>NOT(ISERROR(SEARCH("Completed",H82)))</formula>
    </cfRule>
    <cfRule type="containsText" dxfId="119" priority="141" operator="containsText" text="Open">
      <formula>NOT(ISERROR(SEARCH("Open",H82)))</formula>
    </cfRule>
    <cfRule type="containsText" dxfId="118" priority="138" operator="containsText" text="Open">
      <formula>NOT(ISERROR(SEARCH("Open",H82)))</formula>
    </cfRule>
    <cfRule type="containsText" dxfId="117" priority="137" operator="containsText" text="Completed">
      <formula>NOT(ISERROR(SEARCH("Completed",H82)))</formula>
    </cfRule>
    <cfRule type="containsText" dxfId="116" priority="136" operator="containsText" text="Delayed">
      <formula>NOT(ISERROR(SEARCH("Delayed",H82)))</formula>
    </cfRule>
    <cfRule type="containsText" dxfId="115" priority="142" operator="containsText" text="Delayed/Overdue">
      <formula>NOT(ISERROR(SEARCH("Delayed/Overdue",H82)))</formula>
    </cfRule>
  </conditionalFormatting>
  <conditionalFormatting sqref="H82:H85">
    <cfRule type="containsText" dxfId="114" priority="105" operator="containsText" text="On Hold">
      <formula>NOT(ISERROR(SEARCH("On Hold",H82)))</formula>
    </cfRule>
    <cfRule type="containsText" dxfId="113" priority="111" operator="containsText" text="In Progress">
      <formula>NOT(ISERROR(SEARCH("In Progress",H82)))</formula>
    </cfRule>
  </conditionalFormatting>
  <conditionalFormatting sqref="H83:H85">
    <cfRule type="containsText" dxfId="112" priority="101" operator="containsText" text="Open">
      <formula>NOT(ISERROR(SEARCH("Open",H83)))</formula>
    </cfRule>
    <cfRule type="containsText" dxfId="111" priority="113" operator="containsText" text="Delayed/Overdue">
      <formula>NOT(ISERROR(SEARCH("Delayed/Overdue",H83)))</formula>
    </cfRule>
    <cfRule type="containsText" dxfId="110" priority="114" operator="containsText" text="Completed">
      <formula>NOT(ISERROR(SEARCH("Completed",H83)))</formula>
    </cfRule>
    <cfRule type="containsText" dxfId="109" priority="96" operator="containsText" text="On Hold">
      <formula>NOT(ISERROR(SEARCH("On Hold",H83)))</formula>
    </cfRule>
    <cfRule type="containsText" dxfId="108" priority="97" operator="containsText" text="In Progress">
      <formula>NOT(ISERROR(SEARCH("In Progress",H83)))</formula>
    </cfRule>
    <cfRule type="containsText" dxfId="107" priority="99" operator="containsText" text="Delayed">
      <formula>NOT(ISERROR(SEARCH("Delayed",H83)))</formula>
    </cfRule>
    <cfRule type="containsText" dxfId="106" priority="100" operator="containsText" text="Completed">
      <formula>NOT(ISERROR(SEARCH("Completed",H83)))</formula>
    </cfRule>
    <cfRule type="containsText" dxfId="105" priority="112" operator="containsText" text="Open">
      <formula>NOT(ISERROR(SEARCH("Open",H83)))</formula>
    </cfRule>
  </conditionalFormatting>
  <conditionalFormatting sqref="H86:H88">
    <cfRule type="containsText" dxfId="104" priority="301" operator="containsText" text="In Progress">
      <formula>NOT(ISERROR(SEARCH("In Progress",H86)))</formula>
    </cfRule>
    <cfRule type="containsText" dxfId="103" priority="302" operator="containsText" text="Open">
      <formula>NOT(ISERROR(SEARCH("Open",H86)))</formula>
    </cfRule>
    <cfRule type="containsText" dxfId="102" priority="303" operator="containsText" text="Delayed/Overdue">
      <formula>NOT(ISERROR(SEARCH("Delayed/Overdue",H86)))</formula>
    </cfRule>
    <cfRule type="containsText" dxfId="101" priority="291" operator="containsText" text="Open">
      <formula>NOT(ISERROR(SEARCH("Open",H86)))</formula>
    </cfRule>
    <cfRule type="containsText" dxfId="100" priority="290" operator="containsText" text="Completed">
      <formula>NOT(ISERROR(SEARCH("Completed",H86)))</formula>
    </cfRule>
    <cfRule type="containsText" dxfId="99" priority="289" operator="containsText" text="Delayed">
      <formula>NOT(ISERROR(SEARCH("Delayed",H86)))</formula>
    </cfRule>
    <cfRule type="containsText" dxfId="98" priority="304" operator="containsText" text="Completed">
      <formula>NOT(ISERROR(SEARCH("Completed",H86)))</formula>
    </cfRule>
    <cfRule type="containsText" dxfId="97" priority="295" operator="containsText" text="On Hold">
      <formula>NOT(ISERROR(SEARCH("On Hold",H86)))</formula>
    </cfRule>
  </conditionalFormatting>
  <conditionalFormatting sqref="H86:H89">
    <cfRule type="containsText" dxfId="96" priority="162" operator="containsText" text="On Hold">
      <formula>NOT(ISERROR(SEARCH("On Hold",H86)))</formula>
    </cfRule>
    <cfRule type="containsText" dxfId="95" priority="168" operator="containsText" text="In Progress">
      <formula>NOT(ISERROR(SEARCH("In Progress",H86)))</formula>
    </cfRule>
  </conditionalFormatting>
  <conditionalFormatting sqref="H89">
    <cfRule type="containsText" dxfId="94" priority="170" operator="containsText" text="Delayed/Overdue">
      <formula>NOT(ISERROR(SEARCH("Delayed/Overdue",H89)))</formula>
    </cfRule>
    <cfRule type="containsText" dxfId="93" priority="171" operator="containsText" text="Completed">
      <formula>NOT(ISERROR(SEARCH("Completed",H89)))</formula>
    </cfRule>
    <cfRule type="containsText" dxfId="92" priority="157" operator="containsText" text="Completed">
      <formula>NOT(ISERROR(SEARCH("Completed",H89)))</formula>
    </cfRule>
    <cfRule type="containsText" dxfId="91" priority="169" operator="containsText" text="Open">
      <formula>NOT(ISERROR(SEARCH("Open",H89)))</formula>
    </cfRule>
    <cfRule type="containsText" dxfId="90" priority="158" operator="containsText" text="Open">
      <formula>NOT(ISERROR(SEARCH("Open",H89)))</formula>
    </cfRule>
    <cfRule type="containsText" dxfId="89" priority="156" operator="containsText" text="Delayed">
      <formula>NOT(ISERROR(SEARCH("Delayed",H89)))</formula>
    </cfRule>
  </conditionalFormatting>
  <conditionalFormatting sqref="H89:H90">
    <cfRule type="containsText" dxfId="88" priority="86" operator="containsText" text="On Hold">
      <formula>NOT(ISERROR(SEARCH("On Hold",H89)))</formula>
    </cfRule>
    <cfRule type="containsText" dxfId="87" priority="92" operator="containsText" text="In Progress">
      <formula>NOT(ISERROR(SEARCH("In Progress",H89)))</formula>
    </cfRule>
  </conditionalFormatting>
  <conditionalFormatting sqref="H90">
    <cfRule type="containsText" dxfId="86" priority="95" operator="containsText" text="Completed">
      <formula>NOT(ISERROR(SEARCH("Completed",H90)))</formula>
    </cfRule>
    <cfRule type="containsText" dxfId="85" priority="80" operator="containsText" text="Delayed">
      <formula>NOT(ISERROR(SEARCH("Delayed",H90)))</formula>
    </cfRule>
    <cfRule type="containsText" dxfId="84" priority="82" operator="containsText" text="Open">
      <formula>NOT(ISERROR(SEARCH("Open",H90)))</formula>
    </cfRule>
    <cfRule type="containsText" dxfId="83" priority="93" operator="containsText" text="Open">
      <formula>NOT(ISERROR(SEARCH("Open",H90)))</formula>
    </cfRule>
    <cfRule type="containsText" dxfId="82" priority="94" operator="containsText" text="Delayed/Overdue">
      <formula>NOT(ISERROR(SEARCH("Delayed/Overdue",H90)))</formula>
    </cfRule>
    <cfRule type="containsText" dxfId="81" priority="81" operator="containsText" text="Completed">
      <formula>NOT(ISERROR(SEARCH("Completed",H90)))</formula>
    </cfRule>
  </conditionalFormatting>
  <conditionalFormatting sqref="H90:H91">
    <cfRule type="containsText" dxfId="80" priority="67" operator="containsText" text="On Hold">
      <formula>NOT(ISERROR(SEARCH("On Hold",H90)))</formula>
    </cfRule>
    <cfRule type="containsText" dxfId="79" priority="73" operator="containsText" text="In Progress">
      <formula>NOT(ISERROR(SEARCH("In Progress",H90)))</formula>
    </cfRule>
  </conditionalFormatting>
  <conditionalFormatting sqref="H91">
    <cfRule type="containsText" dxfId="78" priority="62" operator="containsText" text="Completed">
      <formula>NOT(ISERROR(SEARCH("Completed",H91)))</formula>
    </cfRule>
    <cfRule type="containsText" dxfId="77" priority="63" operator="containsText" text="Open">
      <formula>NOT(ISERROR(SEARCH("Open",H91)))</formula>
    </cfRule>
    <cfRule type="containsText" dxfId="76" priority="74" operator="containsText" text="Open">
      <formula>NOT(ISERROR(SEARCH("Open",H91)))</formula>
    </cfRule>
    <cfRule type="containsText" dxfId="75" priority="75" operator="containsText" text="Delayed/Overdue">
      <formula>NOT(ISERROR(SEARCH("Delayed/Overdue",H91)))</formula>
    </cfRule>
    <cfRule type="containsText" dxfId="74" priority="76" operator="containsText" text="Completed">
      <formula>NOT(ISERROR(SEARCH("Completed",H91)))</formula>
    </cfRule>
    <cfRule type="containsText" dxfId="73" priority="61" operator="containsText" text="Delayed">
      <formula>NOT(ISERROR(SEARCH("Delayed",H91)))</formula>
    </cfRule>
  </conditionalFormatting>
  <conditionalFormatting sqref="H91:H92 H94:H96">
    <cfRule type="containsText" dxfId="72" priority="48" operator="containsText" text="On Hold">
      <formula>NOT(ISERROR(SEARCH("On Hold",H91)))</formula>
    </cfRule>
    <cfRule type="containsText" dxfId="71" priority="54" operator="containsText" text="In Progress">
      <formula>NOT(ISERROR(SEARCH("In Progress",H91)))</formula>
    </cfRule>
  </conditionalFormatting>
  <conditionalFormatting sqref="H92 H94:H96">
    <cfRule type="containsText" dxfId="70" priority="42" operator="containsText" text="Delayed">
      <formula>NOT(ISERROR(SEARCH("Delayed",H92)))</formula>
    </cfRule>
    <cfRule type="containsText" dxfId="69" priority="43" operator="containsText" text="Completed">
      <formula>NOT(ISERROR(SEARCH("Completed",H92)))</formula>
    </cfRule>
    <cfRule type="containsText" dxfId="68" priority="44" operator="containsText" text="Open">
      <formula>NOT(ISERROR(SEARCH("Open",H92)))</formula>
    </cfRule>
    <cfRule type="containsText" dxfId="67" priority="57" operator="containsText" text="Completed">
      <formula>NOT(ISERROR(SEARCH("Completed",H92)))</formula>
    </cfRule>
    <cfRule type="containsText" dxfId="66" priority="55" operator="containsText" text="Open">
      <formula>NOT(ISERROR(SEARCH("Open",H92)))</formula>
    </cfRule>
    <cfRule type="containsText" dxfId="65" priority="56" operator="containsText" text="Delayed/Overdue">
      <formula>NOT(ISERROR(SEARCH("Delayed/Overdue",H92)))</formula>
    </cfRule>
  </conditionalFormatting>
  <conditionalFormatting sqref="H92:H96">
    <cfRule type="containsText" dxfId="64" priority="35" operator="containsText" text="In Progress">
      <formula>NOT(ISERROR(SEARCH("In Progress",H92)))</formula>
    </cfRule>
    <cfRule type="containsText" dxfId="63" priority="29" operator="containsText" text="On Hold">
      <formula>NOT(ISERROR(SEARCH("On Hold",H92)))</formula>
    </cfRule>
  </conditionalFormatting>
  <conditionalFormatting sqref="H93">
    <cfRule type="containsText" dxfId="62" priority="36" operator="containsText" text="Open">
      <formula>NOT(ISERROR(SEARCH("Open",H93)))</formula>
    </cfRule>
    <cfRule type="containsText" dxfId="61" priority="24" operator="containsText" text="Completed">
      <formula>NOT(ISERROR(SEARCH("Completed",H93)))</formula>
    </cfRule>
    <cfRule type="containsText" dxfId="60" priority="38" operator="containsText" text="Completed">
      <formula>NOT(ISERROR(SEARCH("Completed",H93)))</formula>
    </cfRule>
    <cfRule type="containsText" dxfId="59" priority="25" operator="containsText" text="Open">
      <formula>NOT(ISERROR(SEARCH("Open",H93)))</formula>
    </cfRule>
    <cfRule type="containsText" dxfId="58" priority="23" operator="containsText" text="Delayed">
      <formula>NOT(ISERROR(SEARCH("Delayed",H93)))</formula>
    </cfRule>
    <cfRule type="containsText" dxfId="57" priority="21" operator="containsText" text="In Progress">
      <formula>NOT(ISERROR(SEARCH("In Progress",H93)))</formula>
    </cfRule>
    <cfRule type="containsText" dxfId="56" priority="20" operator="containsText" text="On Hold">
      <formula>NOT(ISERROR(SEARCH("On Hold",H93)))</formula>
    </cfRule>
    <cfRule type="containsText" dxfId="55" priority="37" operator="containsText" text="Delayed/Overdue">
      <formula>NOT(ISERROR(SEARCH("Delayed/Overdue",H93)))</formula>
    </cfRule>
  </conditionalFormatting>
  <conditionalFormatting sqref="H97">
    <cfRule type="containsText" dxfId="54" priority="4" operator="containsText" text="Delayed">
      <formula>NOT(ISERROR(SEARCH("Delayed",H97)))</formula>
    </cfRule>
    <cfRule type="containsText" dxfId="53" priority="6" operator="containsText" text="Open">
      <formula>NOT(ISERROR(SEARCH("Open",H97)))</formula>
    </cfRule>
    <cfRule type="containsText" dxfId="52" priority="10" operator="containsText" text="On Hold">
      <formula>NOT(ISERROR(SEARCH("On Hold",H97)))</formula>
    </cfRule>
    <cfRule type="containsText" dxfId="51" priority="16" operator="containsText" text="In Progress">
      <formula>NOT(ISERROR(SEARCH("In Progress",H97)))</formula>
    </cfRule>
    <cfRule type="containsText" dxfId="50" priority="18" operator="containsText" text="Delayed/Overdue">
      <formula>NOT(ISERROR(SEARCH("Delayed/Overdue",H97)))</formula>
    </cfRule>
    <cfRule type="containsText" dxfId="49" priority="17" operator="containsText" text="Open">
      <formula>NOT(ISERROR(SEARCH("Open",H97)))</formula>
    </cfRule>
    <cfRule type="containsText" dxfId="48" priority="1" operator="containsText" text="On Hold">
      <formula>NOT(ISERROR(SEARCH("On Hold",H97)))</formula>
    </cfRule>
    <cfRule type="containsText" dxfId="47" priority="5" operator="containsText" text="Completed">
      <formula>NOT(ISERROR(SEARCH("Completed",H97)))</formula>
    </cfRule>
    <cfRule type="containsText" dxfId="46" priority="2" operator="containsText" text="In Progress">
      <formula>NOT(ISERROR(SEARCH("In Progress",H97)))</formula>
    </cfRule>
    <cfRule type="containsText" dxfId="45" priority="19" operator="containsText" text="Completed">
      <formula>NOT(ISERROR(SEARCH("Completed",H97)))</formula>
    </cfRule>
  </conditionalFormatting>
  <hyperlinks>
    <hyperlink ref="F12" r:id="rId1" tooltip="mailto:philip.harris@devonmind.com" display="mailto:philip.harris@devonmind.com" xr:uid="{3658FC2E-5F12-44CB-8FE0-98AAB2BE3A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87E3FD0B-C809-439E-BD40-DFAC0270B14C}">
          <x14:formula1>
            <xm:f>Formatting!$A$3:$A$7</xm:f>
          </x14:formula1>
          <xm:sqref>H3:H82 H86:H89</xm:sqref>
        </x14:dataValidation>
        <x14:dataValidation type="list" allowBlank="1" showInputMessage="1" showErrorMessage="1" xr:uid="{C5F78BFD-75A9-4999-89F6-448F22BC90B8}">
          <x14:formula1>
            <xm:f>Formatting!$C$14:$C$16</xm:f>
          </x14:formula1>
          <xm:sqref>B3:B84 B86:B89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75C3-1645-4E7D-B543-F39F62A9DB7D}">
  <sheetPr>
    <tabColor rgb="FF8E4090"/>
  </sheetPr>
  <dimension ref="A1:J376"/>
  <sheetViews>
    <sheetView zoomScale="77" zoomScaleNormal="77" workbookViewId="0">
      <selection activeCell="A17" sqref="A17"/>
    </sheetView>
  </sheetViews>
  <sheetFormatPr defaultRowHeight="13.8" x14ac:dyDescent="0.25"/>
  <cols>
    <col min="1" max="1" width="10.5" customWidth="1"/>
    <col min="2" max="2" width="22.796875" customWidth="1"/>
    <col min="3" max="3" width="27.19921875" customWidth="1"/>
    <col min="4" max="4" width="60.796875" customWidth="1"/>
    <col min="5" max="5" width="25.59765625" customWidth="1"/>
    <col min="6" max="6" width="22" customWidth="1"/>
    <col min="8" max="8" width="58.09765625" customWidth="1"/>
    <col min="9" max="9" width="46" customWidth="1"/>
  </cols>
  <sheetData>
    <row r="1" spans="1:10" x14ac:dyDescent="0.25">
      <c r="A1" s="475" t="s">
        <v>0</v>
      </c>
      <c r="B1" s="476" t="s">
        <v>1</v>
      </c>
      <c r="C1" s="476" t="s">
        <v>2</v>
      </c>
      <c r="D1" s="476" t="s">
        <v>3</v>
      </c>
      <c r="E1" s="477" t="s">
        <v>4</v>
      </c>
      <c r="F1" s="476" t="s">
        <v>5</v>
      </c>
    </row>
    <row r="2" spans="1:10" ht="48" hidden="1" customHeight="1" x14ac:dyDescent="0.25">
      <c r="A2" s="472" t="s">
        <v>6</v>
      </c>
      <c r="B2" s="129" t="s">
        <v>7</v>
      </c>
      <c r="C2" s="129" t="s">
        <v>8</v>
      </c>
      <c r="D2" s="454" t="s">
        <v>9</v>
      </c>
      <c r="E2" s="453"/>
    </row>
    <row r="3" spans="1:10" ht="243" hidden="1" customHeight="1" x14ac:dyDescent="0.25">
      <c r="A3" s="472" t="s">
        <v>6</v>
      </c>
      <c r="B3" s="129" t="s">
        <v>10</v>
      </c>
      <c r="C3" s="129" t="s">
        <v>11</v>
      </c>
      <c r="D3" s="454" t="s">
        <v>12</v>
      </c>
      <c r="E3" s="453"/>
    </row>
    <row r="4" spans="1:10" ht="107.25" hidden="1" customHeight="1" x14ac:dyDescent="0.25">
      <c r="A4" s="538" t="s">
        <v>13</v>
      </c>
      <c r="B4" s="117" t="s">
        <v>14</v>
      </c>
      <c r="C4" s="129" t="s">
        <v>11</v>
      </c>
      <c r="D4" s="454" t="s">
        <v>15</v>
      </c>
      <c r="E4" s="453"/>
    </row>
    <row r="5" spans="1:10" ht="107.25" hidden="1" customHeight="1" x14ac:dyDescent="0.25">
      <c r="A5" s="472" t="s">
        <v>13</v>
      </c>
      <c r="B5" s="539" t="s">
        <v>16</v>
      </c>
      <c r="C5" s="129" t="s">
        <v>17</v>
      </c>
      <c r="D5" s="540" t="s">
        <v>18</v>
      </c>
      <c r="E5" s="453"/>
    </row>
    <row r="6" spans="1:10" ht="35.549999999999997" hidden="1" customHeight="1" x14ac:dyDescent="0.25">
      <c r="A6" s="129" t="s">
        <v>13</v>
      </c>
      <c r="B6" s="129" t="s">
        <v>19</v>
      </c>
      <c r="C6" s="129" t="s">
        <v>17</v>
      </c>
      <c r="D6" s="18"/>
      <c r="E6" s="18"/>
    </row>
    <row r="7" spans="1:10" ht="118.5" hidden="1" customHeight="1" x14ac:dyDescent="0.25">
      <c r="A7" s="129" t="s">
        <v>13</v>
      </c>
      <c r="B7" s="90" t="s">
        <v>20</v>
      </c>
      <c r="C7" s="129" t="s">
        <v>8</v>
      </c>
      <c r="D7" s="19" t="s">
        <v>21</v>
      </c>
      <c r="E7" s="18"/>
      <c r="G7" s="552"/>
      <c r="H7" s="553"/>
      <c r="I7" s="554"/>
      <c r="J7" s="555"/>
    </row>
    <row r="8" spans="1:10" ht="178.5" hidden="1" customHeight="1" x14ac:dyDescent="0.25">
      <c r="A8" s="129" t="s">
        <v>22</v>
      </c>
      <c r="B8" s="90" t="s">
        <v>23</v>
      </c>
      <c r="C8" s="129" t="s">
        <v>11</v>
      </c>
      <c r="D8" s="454" t="s">
        <v>24</v>
      </c>
      <c r="E8" s="18"/>
    </row>
    <row r="9" spans="1:10" ht="81" hidden="1" customHeight="1" x14ac:dyDescent="0.25">
      <c r="A9" s="129" t="s">
        <v>25</v>
      </c>
      <c r="B9" s="129" t="s">
        <v>26</v>
      </c>
      <c r="C9" s="129" t="s">
        <v>8</v>
      </c>
      <c r="D9" s="454" t="s">
        <v>27</v>
      </c>
      <c r="E9" s="18"/>
    </row>
    <row r="10" spans="1:10" ht="53.25" hidden="1" customHeight="1" x14ac:dyDescent="0.25">
      <c r="A10" s="129" t="s">
        <v>25</v>
      </c>
      <c r="B10" s="129" t="s">
        <v>28</v>
      </c>
      <c r="C10" s="129" t="s">
        <v>29</v>
      </c>
      <c r="D10" s="19" t="s">
        <v>30</v>
      </c>
      <c r="E10" s="287"/>
    </row>
    <row r="11" spans="1:10" ht="110.25" hidden="1" customHeight="1" x14ac:dyDescent="0.25">
      <c r="A11" s="472" t="s">
        <v>25</v>
      </c>
      <c r="B11" s="90" t="s">
        <v>31</v>
      </c>
      <c r="C11" s="129" t="s">
        <v>11</v>
      </c>
      <c r="D11" s="454" t="s">
        <v>32</v>
      </c>
      <c r="E11" s="18"/>
      <c r="F11" s="18"/>
    </row>
    <row r="12" spans="1:10" ht="110.25" hidden="1" customHeight="1" thickBot="1" x14ac:dyDescent="0.3">
      <c r="A12" s="472" t="s">
        <v>33</v>
      </c>
      <c r="B12" s="90" t="s">
        <v>34</v>
      </c>
      <c r="C12" s="129" t="s">
        <v>8</v>
      </c>
      <c r="D12" s="19" t="s">
        <v>35</v>
      </c>
      <c r="E12" s="18"/>
      <c r="F12" s="18"/>
    </row>
    <row r="13" spans="1:10" ht="231" hidden="1" customHeight="1" thickBot="1" x14ac:dyDescent="0.3">
      <c r="A13" s="472" t="s">
        <v>36</v>
      </c>
      <c r="B13" s="90" t="s">
        <v>37</v>
      </c>
      <c r="C13" s="129" t="s">
        <v>11</v>
      </c>
      <c r="D13" s="452" t="s">
        <v>38</v>
      </c>
      <c r="E13" s="90" t="s">
        <v>39</v>
      </c>
      <c r="F13" s="90" t="s">
        <v>40</v>
      </c>
      <c r="H13" s="544" t="s">
        <v>41</v>
      </c>
    </row>
    <row r="14" spans="1:10" ht="281.10000000000002" hidden="1" customHeight="1" thickBot="1" x14ac:dyDescent="0.3">
      <c r="A14" s="472"/>
      <c r="B14" s="559" t="s">
        <v>42</v>
      </c>
      <c r="C14" s="129" t="s">
        <v>11</v>
      </c>
      <c r="D14" s="454" t="s">
        <v>1632</v>
      </c>
      <c r="E14" s="18"/>
      <c r="F14" s="18"/>
      <c r="H14" s="558" t="s">
        <v>43</v>
      </c>
    </row>
    <row r="15" spans="1:10" ht="153" hidden="1" customHeight="1" x14ac:dyDescent="0.25">
      <c r="A15" s="472"/>
      <c r="B15" s="559" t="s">
        <v>42</v>
      </c>
      <c r="C15" s="129" t="s">
        <v>8</v>
      </c>
      <c r="D15" s="19" t="s">
        <v>1601</v>
      </c>
      <c r="E15" s="18"/>
      <c r="F15" s="18"/>
      <c r="H15" s="21"/>
    </row>
    <row r="16" spans="1:10" ht="44.55" hidden="1" customHeight="1" x14ac:dyDescent="0.25">
      <c r="A16" s="472"/>
      <c r="B16" s="129" t="s">
        <v>1738</v>
      </c>
      <c r="C16" s="129" t="s">
        <v>11</v>
      </c>
      <c r="D16" s="19" t="s">
        <v>1739</v>
      </c>
      <c r="E16" s="18"/>
      <c r="F16" s="18"/>
    </row>
    <row r="17" spans="1:8" ht="27.6" x14ac:dyDescent="0.25">
      <c r="A17" s="472"/>
      <c r="B17" s="129"/>
      <c r="C17" s="129" t="s">
        <v>11</v>
      </c>
      <c r="D17" s="645" t="s">
        <v>1785</v>
      </c>
      <c r="E17" s="129" t="s">
        <v>1787</v>
      </c>
      <c r="F17" s="646" t="s">
        <v>1788</v>
      </c>
    </row>
    <row r="18" spans="1:8" x14ac:dyDescent="0.25">
      <c r="A18" s="472" t="s">
        <v>673</v>
      </c>
      <c r="B18" s="129" t="s">
        <v>1786</v>
      </c>
      <c r="C18" s="129" t="s">
        <v>11</v>
      </c>
      <c r="D18" s="18" t="s">
        <v>1789</v>
      </c>
      <c r="E18" s="129" t="s">
        <v>63</v>
      </c>
      <c r="F18" s="18"/>
    </row>
    <row r="19" spans="1:8" x14ac:dyDescent="0.25">
      <c r="A19" s="472"/>
      <c r="B19" s="129"/>
      <c r="C19" s="129"/>
      <c r="D19" s="18"/>
      <c r="E19" s="18"/>
      <c r="F19" s="18"/>
    </row>
    <row r="20" spans="1:8" x14ac:dyDescent="0.25">
      <c r="A20" s="472"/>
      <c r="B20" s="129"/>
      <c r="C20" s="129"/>
      <c r="D20" s="18"/>
      <c r="E20" s="18"/>
      <c r="F20" s="18"/>
    </row>
    <row r="21" spans="1:8" x14ac:dyDescent="0.25">
      <c r="A21" s="472"/>
      <c r="B21" s="129"/>
      <c r="C21" s="129"/>
      <c r="D21" s="18"/>
      <c r="E21" s="18"/>
      <c r="F21" s="18"/>
    </row>
    <row r="22" spans="1:8" x14ac:dyDescent="0.25">
      <c r="A22" s="472"/>
      <c r="B22" s="129"/>
      <c r="C22" s="129"/>
      <c r="D22" s="18"/>
      <c r="E22" s="18"/>
      <c r="F22" s="18"/>
    </row>
    <row r="23" spans="1:8" x14ac:dyDescent="0.25">
      <c r="A23" s="472"/>
      <c r="B23" s="129"/>
      <c r="C23" s="129"/>
      <c r="D23" s="18"/>
      <c r="E23" s="18"/>
      <c r="F23" s="18"/>
    </row>
    <row r="24" spans="1:8" x14ac:dyDescent="0.25">
      <c r="A24" s="472"/>
      <c r="B24" s="129"/>
      <c r="C24" s="129"/>
      <c r="D24" s="18"/>
      <c r="E24" s="18"/>
      <c r="F24" s="18"/>
    </row>
    <row r="25" spans="1:8" x14ac:dyDescent="0.25">
      <c r="A25" s="472"/>
      <c r="B25" s="129"/>
      <c r="C25" s="129"/>
      <c r="D25" s="18"/>
      <c r="E25" s="18"/>
      <c r="F25" s="18"/>
      <c r="H25" s="21"/>
    </row>
    <row r="26" spans="1:8" x14ac:dyDescent="0.25">
      <c r="A26" s="472"/>
      <c r="B26" s="129"/>
      <c r="C26" s="129"/>
      <c r="D26" s="18"/>
      <c r="E26" s="18"/>
      <c r="F26" s="18"/>
    </row>
    <row r="27" spans="1:8" x14ac:dyDescent="0.25">
      <c r="A27" s="472"/>
      <c r="B27" s="129"/>
      <c r="C27" s="129"/>
      <c r="D27" s="18"/>
      <c r="E27" s="18"/>
      <c r="F27" s="18"/>
    </row>
    <row r="28" spans="1:8" x14ac:dyDescent="0.25">
      <c r="A28" s="472"/>
      <c r="B28" s="129"/>
      <c r="C28" s="129"/>
      <c r="D28" s="18"/>
      <c r="E28" s="18"/>
      <c r="F28" s="18"/>
    </row>
    <row r="29" spans="1:8" x14ac:dyDescent="0.25">
      <c r="A29" s="472"/>
      <c r="B29" s="129"/>
      <c r="C29" s="129"/>
      <c r="D29" s="18"/>
      <c r="E29" s="18"/>
      <c r="F29" s="18"/>
    </row>
    <row r="30" spans="1:8" x14ac:dyDescent="0.25">
      <c r="A30" s="472"/>
      <c r="B30" s="129"/>
      <c r="C30" s="129"/>
      <c r="D30" s="18"/>
      <c r="E30" s="18"/>
      <c r="F30" s="18"/>
    </row>
    <row r="31" spans="1:8" x14ac:dyDescent="0.25">
      <c r="A31" s="472"/>
      <c r="B31" s="129"/>
      <c r="C31" s="129"/>
      <c r="D31" s="18"/>
      <c r="E31" s="18"/>
      <c r="F31" s="18"/>
    </row>
    <row r="32" spans="1:8" x14ac:dyDescent="0.25">
      <c r="A32" s="472"/>
      <c r="B32" s="129"/>
      <c r="C32" s="129"/>
      <c r="D32" s="18"/>
      <c r="E32" s="18"/>
      <c r="F32" s="18"/>
    </row>
    <row r="33" spans="1:6" x14ac:dyDescent="0.25">
      <c r="A33" s="472"/>
      <c r="B33" s="129"/>
      <c r="C33" s="129"/>
      <c r="D33" s="18"/>
      <c r="E33" s="18"/>
      <c r="F33" s="18"/>
    </row>
    <row r="34" spans="1:6" x14ac:dyDescent="0.25">
      <c r="A34" s="472"/>
      <c r="B34" s="129"/>
      <c r="C34" s="129"/>
      <c r="D34" s="18"/>
      <c r="E34" s="18"/>
      <c r="F34" s="18"/>
    </row>
    <row r="35" spans="1:6" x14ac:dyDescent="0.25">
      <c r="A35" s="472"/>
      <c r="B35" s="129"/>
      <c r="C35" s="129"/>
      <c r="D35" s="18"/>
      <c r="E35" s="18"/>
      <c r="F35" s="18"/>
    </row>
    <row r="36" spans="1:6" x14ac:dyDescent="0.25">
      <c r="A36" s="472"/>
      <c r="B36" s="129"/>
      <c r="C36" s="129"/>
      <c r="D36" s="18"/>
      <c r="E36" s="18"/>
      <c r="F36" s="18"/>
    </row>
    <row r="37" spans="1:6" x14ac:dyDescent="0.25">
      <c r="A37" s="472"/>
      <c r="B37" s="129"/>
      <c r="C37" s="129"/>
      <c r="D37" s="18"/>
      <c r="E37" s="18"/>
      <c r="F37" s="18"/>
    </row>
    <row r="38" spans="1:6" x14ac:dyDescent="0.25">
      <c r="A38" s="472"/>
      <c r="B38" s="129"/>
      <c r="C38" s="129"/>
      <c r="D38" s="18"/>
      <c r="E38" s="18"/>
      <c r="F38" s="18"/>
    </row>
    <row r="39" spans="1:6" x14ac:dyDescent="0.25">
      <c r="A39" s="472"/>
      <c r="B39" s="129"/>
      <c r="C39" s="129"/>
      <c r="D39" s="18"/>
      <c r="E39" s="18"/>
      <c r="F39" s="18"/>
    </row>
    <row r="40" spans="1:6" x14ac:dyDescent="0.25">
      <c r="A40" s="472"/>
      <c r="B40" s="129"/>
      <c r="C40" s="129"/>
      <c r="D40" s="18"/>
      <c r="E40" s="18"/>
      <c r="F40" s="18"/>
    </row>
    <row r="41" spans="1:6" x14ac:dyDescent="0.25">
      <c r="A41" s="472"/>
      <c r="B41" s="129"/>
      <c r="C41" s="129"/>
      <c r="D41" s="18"/>
      <c r="E41" s="18"/>
      <c r="F41" s="18"/>
    </row>
    <row r="42" spans="1:6" x14ac:dyDescent="0.25">
      <c r="A42" s="472"/>
      <c r="B42" s="129"/>
      <c r="C42" s="129"/>
      <c r="D42" s="18"/>
      <c r="E42" s="18"/>
      <c r="F42" s="18"/>
    </row>
    <row r="43" spans="1:6" x14ac:dyDescent="0.25">
      <c r="A43" s="472"/>
      <c r="B43" s="129"/>
      <c r="C43" s="129"/>
      <c r="D43" s="18"/>
      <c r="E43" s="18"/>
      <c r="F43" s="18"/>
    </row>
    <row r="44" spans="1:6" x14ac:dyDescent="0.25">
      <c r="A44" s="472"/>
      <c r="B44" s="129"/>
      <c r="C44" s="129"/>
      <c r="D44" s="18"/>
      <c r="E44" s="18"/>
      <c r="F44" s="18"/>
    </row>
    <row r="45" spans="1:6" x14ac:dyDescent="0.25">
      <c r="A45" s="472"/>
      <c r="B45" s="129"/>
      <c r="C45" s="129"/>
      <c r="D45" s="18"/>
      <c r="E45" s="18"/>
      <c r="F45" s="18"/>
    </row>
    <row r="46" spans="1:6" x14ac:dyDescent="0.25">
      <c r="A46" s="472"/>
      <c r="B46" s="129"/>
      <c r="C46" s="129"/>
      <c r="D46" s="18"/>
      <c r="E46" s="18"/>
      <c r="F46" s="18"/>
    </row>
    <row r="47" spans="1:6" x14ac:dyDescent="0.25">
      <c r="A47" s="472"/>
      <c r="B47" s="129"/>
      <c r="C47" s="129"/>
      <c r="D47" s="18"/>
      <c r="E47" s="18"/>
      <c r="F47" s="18"/>
    </row>
    <row r="48" spans="1:6" x14ac:dyDescent="0.25">
      <c r="A48" s="472"/>
      <c r="B48" s="129"/>
      <c r="C48" s="129"/>
      <c r="D48" s="18"/>
      <c r="E48" s="18"/>
      <c r="F48" s="18"/>
    </row>
    <row r="49" spans="1:6" x14ac:dyDescent="0.25">
      <c r="A49" s="472"/>
      <c r="B49" s="129"/>
      <c r="C49" s="129"/>
      <c r="D49" s="18"/>
      <c r="E49" s="18"/>
      <c r="F49" s="18"/>
    </row>
    <row r="50" spans="1:6" x14ac:dyDescent="0.25">
      <c r="A50" s="472"/>
      <c r="B50" s="129"/>
      <c r="C50" s="129"/>
      <c r="D50" s="18"/>
      <c r="E50" s="18"/>
      <c r="F50" s="18"/>
    </row>
    <row r="51" spans="1:6" x14ac:dyDescent="0.25">
      <c r="A51" s="472"/>
      <c r="B51" s="129"/>
      <c r="C51" s="129"/>
      <c r="D51" s="18"/>
      <c r="E51" s="18"/>
      <c r="F51" s="18"/>
    </row>
    <row r="52" spans="1:6" x14ac:dyDescent="0.25">
      <c r="A52" s="472"/>
      <c r="B52" s="129"/>
      <c r="C52" s="129"/>
      <c r="D52" s="18"/>
      <c r="E52" s="18"/>
      <c r="F52" s="18"/>
    </row>
    <row r="53" spans="1:6" x14ac:dyDescent="0.25">
      <c r="A53" s="472"/>
      <c r="B53" s="129"/>
      <c r="C53" s="129"/>
      <c r="D53" s="18"/>
      <c r="E53" s="18"/>
      <c r="F53" s="18"/>
    </row>
    <row r="54" spans="1:6" x14ac:dyDescent="0.25">
      <c r="A54" s="472"/>
      <c r="B54" s="129"/>
      <c r="C54" s="129"/>
      <c r="D54" s="18"/>
      <c r="E54" s="18"/>
      <c r="F54" s="18"/>
    </row>
    <row r="55" spans="1:6" x14ac:dyDescent="0.25">
      <c r="A55" s="472"/>
      <c r="B55" s="129"/>
      <c r="C55" s="129"/>
      <c r="D55" s="18"/>
      <c r="E55" s="18"/>
      <c r="F55" s="18"/>
    </row>
    <row r="56" spans="1:6" x14ac:dyDescent="0.25">
      <c r="A56" s="472"/>
      <c r="B56" s="129"/>
      <c r="C56" s="129"/>
      <c r="D56" s="18"/>
      <c r="E56" s="18"/>
      <c r="F56" s="18"/>
    </row>
    <row r="57" spans="1:6" x14ac:dyDescent="0.25">
      <c r="A57" s="472"/>
      <c r="B57" s="129"/>
      <c r="C57" s="129"/>
      <c r="D57" s="18"/>
      <c r="E57" s="18"/>
      <c r="F57" s="18"/>
    </row>
    <row r="58" spans="1:6" x14ac:dyDescent="0.25">
      <c r="A58" s="472"/>
      <c r="B58" s="129"/>
      <c r="C58" s="129"/>
      <c r="D58" s="18"/>
      <c r="E58" s="18"/>
      <c r="F58" s="18"/>
    </row>
    <row r="59" spans="1:6" x14ac:dyDescent="0.25">
      <c r="A59" s="472"/>
      <c r="B59" s="129"/>
      <c r="C59" s="129"/>
      <c r="D59" s="18"/>
      <c r="E59" s="18"/>
      <c r="F59" s="18"/>
    </row>
    <row r="60" spans="1:6" x14ac:dyDescent="0.25">
      <c r="A60" s="472"/>
      <c r="B60" s="129"/>
      <c r="C60" s="129"/>
      <c r="D60" s="18"/>
      <c r="E60" s="18"/>
      <c r="F60" s="18"/>
    </row>
    <row r="61" spans="1:6" x14ac:dyDescent="0.25">
      <c r="A61" s="472"/>
      <c r="B61" s="129"/>
      <c r="C61" s="129"/>
      <c r="D61" s="18"/>
      <c r="E61" s="18"/>
      <c r="F61" s="18"/>
    </row>
    <row r="62" spans="1:6" x14ac:dyDescent="0.25">
      <c r="A62" s="472"/>
      <c r="B62" s="129"/>
      <c r="C62" s="129"/>
      <c r="D62" s="18"/>
      <c r="E62" s="18"/>
      <c r="F62" s="18"/>
    </row>
    <row r="63" spans="1:6" x14ac:dyDescent="0.25">
      <c r="A63" s="472"/>
      <c r="B63" s="129"/>
      <c r="C63" s="129"/>
      <c r="D63" s="18"/>
      <c r="E63" s="18"/>
      <c r="F63" s="18"/>
    </row>
    <row r="64" spans="1:6" x14ac:dyDescent="0.25">
      <c r="A64" s="472"/>
      <c r="B64" s="129"/>
      <c r="C64" s="129"/>
      <c r="D64" s="18"/>
      <c r="E64" s="18"/>
      <c r="F64" s="18"/>
    </row>
    <row r="65" spans="1:6" x14ac:dyDescent="0.25">
      <c r="A65" s="472"/>
      <c r="B65" s="129"/>
      <c r="C65" s="129"/>
      <c r="D65" s="18"/>
      <c r="E65" s="18"/>
      <c r="F65" s="18"/>
    </row>
    <row r="66" spans="1:6" x14ac:dyDescent="0.25">
      <c r="A66" s="472"/>
      <c r="B66" s="129"/>
      <c r="C66" s="129"/>
      <c r="D66" s="18"/>
      <c r="E66" s="18"/>
      <c r="F66" s="18"/>
    </row>
    <row r="67" spans="1:6" x14ac:dyDescent="0.25">
      <c r="A67" s="472"/>
      <c r="B67" s="129"/>
      <c r="C67" s="129"/>
      <c r="D67" s="18"/>
      <c r="E67" s="18"/>
      <c r="F67" s="18"/>
    </row>
    <row r="68" spans="1:6" x14ac:dyDescent="0.25">
      <c r="A68" s="472"/>
      <c r="B68" s="129"/>
      <c r="C68" s="129"/>
      <c r="D68" s="18"/>
      <c r="E68" s="18"/>
      <c r="F68" s="18"/>
    </row>
    <row r="69" spans="1:6" x14ac:dyDescent="0.25">
      <c r="A69" s="472"/>
      <c r="B69" s="129"/>
      <c r="C69" s="129"/>
      <c r="D69" s="18"/>
      <c r="E69" s="18"/>
      <c r="F69" s="18"/>
    </row>
    <row r="70" spans="1:6" x14ac:dyDescent="0.25">
      <c r="A70" s="472"/>
      <c r="B70" s="129"/>
      <c r="C70" s="129"/>
      <c r="D70" s="18"/>
      <c r="E70" s="18"/>
      <c r="F70" s="18"/>
    </row>
    <row r="71" spans="1:6" x14ac:dyDescent="0.25">
      <c r="A71" s="472"/>
      <c r="B71" s="129"/>
      <c r="C71" s="129"/>
      <c r="D71" s="18"/>
      <c r="E71" s="18"/>
      <c r="F71" s="18"/>
    </row>
    <row r="72" spans="1:6" x14ac:dyDescent="0.25">
      <c r="A72" s="472"/>
      <c r="B72" s="129"/>
      <c r="C72" s="129"/>
      <c r="D72" s="18"/>
      <c r="E72" s="18"/>
      <c r="F72" s="18"/>
    </row>
    <row r="73" spans="1:6" x14ac:dyDescent="0.25">
      <c r="A73" s="472"/>
      <c r="B73" s="129"/>
      <c r="C73" s="129"/>
      <c r="D73" s="18"/>
      <c r="E73" s="18"/>
      <c r="F73" s="18"/>
    </row>
    <row r="74" spans="1:6" x14ac:dyDescent="0.25">
      <c r="A74" s="472"/>
      <c r="B74" s="129"/>
      <c r="C74" s="129"/>
      <c r="D74" s="18"/>
      <c r="E74" s="18"/>
      <c r="F74" s="18"/>
    </row>
    <row r="75" spans="1:6" x14ac:dyDescent="0.25">
      <c r="A75" s="472"/>
      <c r="B75" s="129"/>
      <c r="C75" s="129"/>
      <c r="D75" s="18"/>
      <c r="E75" s="18"/>
      <c r="F75" s="18"/>
    </row>
    <row r="76" spans="1:6" x14ac:dyDescent="0.25">
      <c r="A76" s="472"/>
      <c r="B76" s="129"/>
      <c r="C76" s="129"/>
      <c r="D76" s="18"/>
      <c r="E76" s="18"/>
      <c r="F76" s="18"/>
    </row>
    <row r="77" spans="1:6" x14ac:dyDescent="0.25">
      <c r="A77" s="472"/>
      <c r="B77" s="129"/>
      <c r="C77" s="129"/>
      <c r="D77" s="18"/>
      <c r="E77" s="18"/>
      <c r="F77" s="18"/>
    </row>
    <row r="78" spans="1:6" x14ac:dyDescent="0.25">
      <c r="A78" s="472"/>
      <c r="B78" s="129"/>
      <c r="C78" s="129"/>
      <c r="D78" s="18"/>
      <c r="E78" s="18"/>
      <c r="F78" s="18"/>
    </row>
    <row r="79" spans="1:6" x14ac:dyDescent="0.25">
      <c r="A79" s="472"/>
      <c r="B79" s="129"/>
      <c r="C79" s="129"/>
      <c r="D79" s="18"/>
      <c r="E79" s="18"/>
      <c r="F79" s="18"/>
    </row>
    <row r="80" spans="1:6" x14ac:dyDescent="0.25">
      <c r="A80" s="472"/>
      <c r="B80" s="129"/>
      <c r="C80" s="129"/>
      <c r="D80" s="18"/>
      <c r="E80" s="18"/>
      <c r="F80" s="18"/>
    </row>
    <row r="81" spans="1:6" x14ac:dyDescent="0.25">
      <c r="A81" s="472"/>
      <c r="B81" s="129"/>
      <c r="C81" s="129"/>
      <c r="D81" s="18"/>
      <c r="E81" s="18"/>
      <c r="F81" s="18"/>
    </row>
    <row r="82" spans="1:6" x14ac:dyDescent="0.25">
      <c r="A82" s="472"/>
      <c r="B82" s="129"/>
      <c r="C82" s="129"/>
      <c r="D82" s="18"/>
      <c r="E82" s="18"/>
      <c r="F82" s="18"/>
    </row>
    <row r="83" spans="1:6" x14ac:dyDescent="0.25">
      <c r="A83" s="472"/>
      <c r="B83" s="129"/>
      <c r="C83" s="129"/>
      <c r="D83" s="18"/>
      <c r="E83" s="18"/>
      <c r="F83" s="18"/>
    </row>
    <row r="84" spans="1:6" x14ac:dyDescent="0.25">
      <c r="A84" s="472"/>
      <c r="B84" s="129"/>
      <c r="C84" s="129"/>
      <c r="D84" s="18"/>
      <c r="E84" s="18"/>
      <c r="F84" s="18"/>
    </row>
    <row r="85" spans="1:6" x14ac:dyDescent="0.25">
      <c r="A85" s="472"/>
      <c r="B85" s="129"/>
      <c r="C85" s="129"/>
      <c r="D85" s="18"/>
      <c r="E85" s="18"/>
      <c r="F85" s="18"/>
    </row>
    <row r="86" spans="1:6" x14ac:dyDescent="0.25">
      <c r="A86" s="472"/>
      <c r="B86" s="129"/>
      <c r="C86" s="129"/>
      <c r="D86" s="18"/>
      <c r="E86" s="18"/>
      <c r="F86" s="18"/>
    </row>
    <row r="87" spans="1:6" x14ac:dyDescent="0.25">
      <c r="A87" s="472"/>
      <c r="B87" s="129"/>
      <c r="C87" s="129"/>
      <c r="D87" s="18"/>
      <c r="E87" s="18"/>
      <c r="F87" s="18"/>
    </row>
    <row r="88" spans="1:6" x14ac:dyDescent="0.25">
      <c r="A88" s="472"/>
      <c r="B88" s="129"/>
      <c r="C88" s="129"/>
      <c r="D88" s="18"/>
      <c r="E88" s="18"/>
      <c r="F88" s="18"/>
    </row>
    <row r="89" spans="1:6" x14ac:dyDescent="0.25">
      <c r="A89" s="472"/>
      <c r="B89" s="129"/>
      <c r="C89" s="129"/>
      <c r="D89" s="18"/>
      <c r="E89" s="18"/>
      <c r="F89" s="18"/>
    </row>
    <row r="90" spans="1:6" x14ac:dyDescent="0.25">
      <c r="A90" s="472"/>
      <c r="B90" s="129"/>
      <c r="C90" s="129"/>
      <c r="D90" s="18"/>
      <c r="E90" s="18"/>
      <c r="F90" s="18"/>
    </row>
    <row r="91" spans="1:6" x14ac:dyDescent="0.25">
      <c r="A91" s="472"/>
      <c r="B91" s="129"/>
      <c r="C91" s="129"/>
      <c r="D91" s="18"/>
      <c r="E91" s="18"/>
      <c r="F91" s="18"/>
    </row>
    <row r="92" spans="1:6" x14ac:dyDescent="0.25">
      <c r="A92" s="472"/>
      <c r="B92" s="129"/>
      <c r="C92" s="129"/>
      <c r="D92" s="18"/>
      <c r="E92" s="18"/>
      <c r="F92" s="18"/>
    </row>
    <row r="93" spans="1:6" x14ac:dyDescent="0.25">
      <c r="A93" s="472"/>
      <c r="B93" s="129"/>
      <c r="C93" s="129"/>
      <c r="D93" s="18"/>
      <c r="E93" s="18"/>
      <c r="F93" s="18"/>
    </row>
    <row r="94" spans="1:6" x14ac:dyDescent="0.25">
      <c r="A94" s="472"/>
      <c r="B94" s="129"/>
      <c r="C94" s="129"/>
      <c r="D94" s="18"/>
      <c r="E94" s="18"/>
      <c r="F94" s="18"/>
    </row>
    <row r="95" spans="1:6" x14ac:dyDescent="0.25">
      <c r="A95" s="472"/>
      <c r="B95" s="129"/>
      <c r="C95" s="129"/>
      <c r="D95" s="18"/>
      <c r="E95" s="18"/>
      <c r="F95" s="18"/>
    </row>
    <row r="96" spans="1:6" x14ac:dyDescent="0.25">
      <c r="A96" s="472"/>
      <c r="B96" s="129"/>
      <c r="C96" s="129"/>
      <c r="D96" s="18"/>
      <c r="E96" s="18"/>
      <c r="F96" s="18"/>
    </row>
    <row r="97" spans="1:6" x14ac:dyDescent="0.25">
      <c r="A97" s="472"/>
      <c r="B97" s="129"/>
      <c r="C97" s="129"/>
      <c r="D97" s="18"/>
      <c r="E97" s="18"/>
      <c r="F97" s="18"/>
    </row>
    <row r="98" spans="1:6" x14ac:dyDescent="0.25">
      <c r="A98" s="472"/>
      <c r="B98" s="129"/>
      <c r="C98" s="129"/>
      <c r="D98" s="18"/>
      <c r="E98" s="18"/>
      <c r="F98" s="18"/>
    </row>
    <row r="99" spans="1:6" x14ac:dyDescent="0.25">
      <c r="A99" s="472"/>
      <c r="B99" s="129"/>
      <c r="C99" s="129"/>
      <c r="D99" s="18"/>
      <c r="E99" s="18"/>
      <c r="F99" s="18"/>
    </row>
    <row r="100" spans="1:6" x14ac:dyDescent="0.25">
      <c r="A100" s="472"/>
      <c r="B100" s="129"/>
      <c r="C100" s="129"/>
      <c r="D100" s="18"/>
      <c r="E100" s="18"/>
      <c r="F100" s="18"/>
    </row>
    <row r="101" spans="1:6" x14ac:dyDescent="0.25">
      <c r="A101" s="472"/>
      <c r="B101" s="129"/>
      <c r="C101" s="129"/>
      <c r="D101" s="18"/>
      <c r="E101" s="18"/>
      <c r="F101" s="18"/>
    </row>
    <row r="102" spans="1:6" x14ac:dyDescent="0.25">
      <c r="A102" s="472"/>
      <c r="B102" s="129"/>
      <c r="C102" s="129"/>
      <c r="D102" s="18"/>
      <c r="E102" s="18"/>
      <c r="F102" s="18"/>
    </row>
    <row r="103" spans="1:6" x14ac:dyDescent="0.25">
      <c r="A103" s="472"/>
      <c r="B103" s="129"/>
      <c r="C103" s="129"/>
      <c r="D103" s="18"/>
      <c r="E103" s="18"/>
      <c r="F103" s="18"/>
    </row>
    <row r="104" spans="1:6" x14ac:dyDescent="0.25">
      <c r="A104" s="472"/>
      <c r="B104" s="129"/>
      <c r="C104" s="129"/>
      <c r="D104" s="18"/>
      <c r="E104" s="18"/>
      <c r="F104" s="18"/>
    </row>
    <row r="105" spans="1:6" x14ac:dyDescent="0.25">
      <c r="A105" s="472"/>
      <c r="B105" s="129"/>
      <c r="C105" s="129"/>
      <c r="D105" s="18"/>
      <c r="E105" s="18"/>
      <c r="F105" s="18"/>
    </row>
    <row r="106" spans="1:6" x14ac:dyDescent="0.25">
      <c r="A106" s="472"/>
      <c r="B106" s="129"/>
      <c r="C106" s="129"/>
      <c r="D106" s="18"/>
      <c r="E106" s="18"/>
      <c r="F106" s="18"/>
    </row>
    <row r="107" spans="1:6" x14ac:dyDescent="0.25">
      <c r="A107" s="472"/>
      <c r="B107" s="129"/>
      <c r="C107" s="129"/>
      <c r="D107" s="18"/>
      <c r="E107" s="18"/>
      <c r="F107" s="18"/>
    </row>
    <row r="108" spans="1:6" x14ac:dyDescent="0.25">
      <c r="A108" s="472"/>
      <c r="B108" s="129"/>
      <c r="C108" s="129"/>
      <c r="D108" s="18"/>
      <c r="E108" s="18"/>
      <c r="F108" s="18"/>
    </row>
    <row r="109" spans="1:6" x14ac:dyDescent="0.25">
      <c r="A109" s="472"/>
      <c r="B109" s="129"/>
      <c r="C109" s="129"/>
      <c r="D109" s="18"/>
      <c r="E109" s="18"/>
      <c r="F109" s="18"/>
    </row>
    <row r="110" spans="1:6" x14ac:dyDescent="0.25">
      <c r="A110" s="472"/>
      <c r="B110" s="129"/>
      <c r="C110" s="129"/>
      <c r="D110" s="18"/>
      <c r="E110" s="18"/>
      <c r="F110" s="18"/>
    </row>
    <row r="111" spans="1:6" x14ac:dyDescent="0.25">
      <c r="A111" s="472"/>
      <c r="B111" s="129"/>
      <c r="C111" s="129"/>
      <c r="D111" s="18"/>
      <c r="E111" s="18"/>
      <c r="F111" s="18"/>
    </row>
    <row r="112" spans="1:6" x14ac:dyDescent="0.25">
      <c r="A112" s="472"/>
      <c r="B112" s="129"/>
      <c r="C112" s="129"/>
      <c r="D112" s="18"/>
      <c r="E112" s="18"/>
      <c r="F112" s="18"/>
    </row>
    <row r="113" spans="1:6" x14ac:dyDescent="0.25">
      <c r="A113" s="472"/>
      <c r="B113" s="129"/>
      <c r="C113" s="129"/>
      <c r="D113" s="18"/>
      <c r="E113" s="18"/>
      <c r="F113" s="18"/>
    </row>
    <row r="114" spans="1:6" x14ac:dyDescent="0.25">
      <c r="A114" s="472"/>
      <c r="B114" s="129"/>
      <c r="C114" s="129"/>
      <c r="D114" s="18"/>
      <c r="E114" s="18"/>
      <c r="F114" s="18"/>
    </row>
    <row r="115" spans="1:6" x14ac:dyDescent="0.25">
      <c r="A115" s="472"/>
      <c r="B115" s="129"/>
      <c r="C115" s="129"/>
      <c r="D115" s="18"/>
      <c r="E115" s="18"/>
      <c r="F115" s="18"/>
    </row>
    <row r="116" spans="1:6" x14ac:dyDescent="0.25">
      <c r="A116" s="472"/>
      <c r="B116" s="129"/>
      <c r="C116" s="129"/>
      <c r="D116" s="18"/>
      <c r="E116" s="18"/>
      <c r="F116" s="18"/>
    </row>
    <row r="117" spans="1:6" x14ac:dyDescent="0.25">
      <c r="A117" s="472"/>
      <c r="B117" s="129"/>
      <c r="C117" s="129"/>
      <c r="D117" s="18"/>
      <c r="E117" s="18"/>
      <c r="F117" s="18"/>
    </row>
    <row r="118" spans="1:6" x14ac:dyDescent="0.25">
      <c r="A118" s="472"/>
      <c r="B118" s="129"/>
      <c r="C118" s="129"/>
      <c r="D118" s="18"/>
      <c r="E118" s="18"/>
      <c r="F118" s="18"/>
    </row>
    <row r="119" spans="1:6" x14ac:dyDescent="0.25">
      <c r="A119" s="472"/>
      <c r="B119" s="129"/>
      <c r="C119" s="129"/>
      <c r="D119" s="18"/>
      <c r="E119" s="18"/>
      <c r="F119" s="18"/>
    </row>
    <row r="120" spans="1:6" x14ac:dyDescent="0.25">
      <c r="A120" s="472"/>
      <c r="B120" s="129"/>
      <c r="C120" s="129"/>
      <c r="D120" s="18"/>
      <c r="E120" s="18"/>
      <c r="F120" s="18"/>
    </row>
    <row r="121" spans="1:6" x14ac:dyDescent="0.25">
      <c r="A121" s="472"/>
      <c r="B121" s="129"/>
      <c r="C121" s="129"/>
      <c r="D121" s="18"/>
      <c r="E121" s="18"/>
      <c r="F121" s="18"/>
    </row>
    <row r="122" spans="1:6" x14ac:dyDescent="0.25">
      <c r="A122" s="472"/>
      <c r="B122" s="129"/>
      <c r="C122" s="129"/>
      <c r="D122" s="18"/>
      <c r="E122" s="18"/>
      <c r="F122" s="18"/>
    </row>
    <row r="123" spans="1:6" x14ac:dyDescent="0.25">
      <c r="A123" s="472"/>
      <c r="B123" s="129"/>
      <c r="C123" s="129"/>
      <c r="D123" s="18"/>
      <c r="E123" s="18"/>
      <c r="F123" s="18"/>
    </row>
    <row r="124" spans="1:6" x14ac:dyDescent="0.25">
      <c r="A124" s="472"/>
      <c r="B124" s="129"/>
      <c r="C124" s="129"/>
      <c r="D124" s="18"/>
      <c r="E124" s="18"/>
      <c r="F124" s="18"/>
    </row>
    <row r="125" spans="1:6" x14ac:dyDescent="0.25">
      <c r="A125" s="472"/>
      <c r="B125" s="129"/>
      <c r="C125" s="129"/>
      <c r="D125" s="18"/>
      <c r="E125" s="18"/>
      <c r="F125" s="18"/>
    </row>
    <row r="126" spans="1:6" x14ac:dyDescent="0.25">
      <c r="A126" s="472"/>
      <c r="B126" s="129"/>
      <c r="C126" s="129"/>
      <c r="D126" s="18"/>
      <c r="E126" s="18"/>
      <c r="F126" s="18"/>
    </row>
    <row r="127" spans="1:6" x14ac:dyDescent="0.25">
      <c r="A127" s="472"/>
      <c r="B127" s="129"/>
      <c r="C127" s="129"/>
      <c r="D127" s="18"/>
      <c r="E127" s="18"/>
      <c r="F127" s="18"/>
    </row>
    <row r="128" spans="1:6" x14ac:dyDescent="0.25">
      <c r="A128" s="472"/>
      <c r="B128" s="129"/>
      <c r="C128" s="129"/>
      <c r="D128" s="18"/>
      <c r="E128" s="18"/>
      <c r="F128" s="18"/>
    </row>
    <row r="129" spans="1:6" x14ac:dyDescent="0.25">
      <c r="A129" s="472"/>
      <c r="B129" s="129"/>
      <c r="C129" s="129"/>
      <c r="D129" s="18"/>
      <c r="E129" s="18"/>
      <c r="F129" s="18"/>
    </row>
    <row r="130" spans="1:6" x14ac:dyDescent="0.25">
      <c r="A130" s="472"/>
      <c r="B130" s="129"/>
      <c r="C130" s="129"/>
      <c r="D130" s="18"/>
      <c r="E130" s="18"/>
      <c r="F130" s="18"/>
    </row>
    <row r="131" spans="1:6" x14ac:dyDescent="0.25">
      <c r="A131" s="472"/>
      <c r="B131" s="129"/>
      <c r="C131" s="129"/>
      <c r="D131" s="18"/>
      <c r="E131" s="18"/>
      <c r="F131" s="18"/>
    </row>
    <row r="132" spans="1:6" x14ac:dyDescent="0.25">
      <c r="A132" s="472"/>
      <c r="B132" s="129"/>
      <c r="C132" s="129"/>
      <c r="D132" s="18"/>
      <c r="E132" s="18"/>
      <c r="F132" s="18"/>
    </row>
    <row r="133" spans="1:6" x14ac:dyDescent="0.25">
      <c r="A133" s="472"/>
      <c r="B133" s="129"/>
      <c r="C133" s="129"/>
      <c r="D133" s="18"/>
      <c r="E133" s="18"/>
      <c r="F133" s="18"/>
    </row>
    <row r="134" spans="1:6" x14ac:dyDescent="0.25">
      <c r="A134" s="472"/>
      <c r="B134" s="129"/>
      <c r="C134" s="129"/>
      <c r="D134" s="18"/>
      <c r="E134" s="18"/>
      <c r="F134" s="18"/>
    </row>
    <row r="135" spans="1:6" x14ac:dyDescent="0.25">
      <c r="A135" s="472"/>
      <c r="B135" s="129"/>
      <c r="C135" s="129"/>
      <c r="D135" s="18"/>
      <c r="E135" s="18"/>
      <c r="F135" s="18"/>
    </row>
    <row r="136" spans="1:6" x14ac:dyDescent="0.25">
      <c r="A136" s="472"/>
      <c r="B136" s="129"/>
      <c r="C136" s="129"/>
      <c r="D136" s="18"/>
      <c r="E136" s="18"/>
      <c r="F136" s="18"/>
    </row>
    <row r="137" spans="1:6" x14ac:dyDescent="0.25">
      <c r="A137" s="472"/>
      <c r="B137" s="129"/>
      <c r="C137" s="129"/>
      <c r="D137" s="18"/>
      <c r="E137" s="18"/>
      <c r="F137" s="18"/>
    </row>
    <row r="138" spans="1:6" x14ac:dyDescent="0.25">
      <c r="A138" s="472"/>
      <c r="B138" s="129"/>
      <c r="C138" s="129"/>
      <c r="D138" s="18"/>
      <c r="E138" s="18"/>
      <c r="F138" s="18"/>
    </row>
    <row r="139" spans="1:6" x14ac:dyDescent="0.25">
      <c r="A139" s="472"/>
      <c r="B139" s="129"/>
      <c r="C139" s="129"/>
      <c r="D139" s="18"/>
      <c r="E139" s="18"/>
      <c r="F139" s="18"/>
    </row>
    <row r="140" spans="1:6" x14ac:dyDescent="0.25">
      <c r="A140" s="472"/>
      <c r="B140" s="129"/>
      <c r="C140" s="129"/>
      <c r="D140" s="18"/>
      <c r="E140" s="18"/>
      <c r="F140" s="18"/>
    </row>
    <row r="141" spans="1:6" x14ac:dyDescent="0.25">
      <c r="A141" s="472"/>
      <c r="B141" s="129"/>
      <c r="C141" s="129"/>
      <c r="D141" s="18"/>
      <c r="E141" s="18"/>
      <c r="F141" s="18"/>
    </row>
    <row r="142" spans="1:6" x14ac:dyDescent="0.25">
      <c r="A142" s="472"/>
      <c r="B142" s="129"/>
      <c r="C142" s="129"/>
      <c r="D142" s="18"/>
      <c r="E142" s="18"/>
      <c r="F142" s="18"/>
    </row>
    <row r="143" spans="1:6" x14ac:dyDescent="0.25">
      <c r="A143" s="472"/>
      <c r="B143" s="129"/>
      <c r="C143" s="129"/>
      <c r="D143" s="18"/>
      <c r="E143" s="18"/>
      <c r="F143" s="18"/>
    </row>
    <row r="144" spans="1:6" x14ac:dyDescent="0.25">
      <c r="A144" s="472"/>
      <c r="B144" s="129"/>
      <c r="C144" s="129"/>
      <c r="D144" s="18"/>
      <c r="E144" s="18"/>
      <c r="F144" s="18"/>
    </row>
    <row r="145" spans="1:6" x14ac:dyDescent="0.25">
      <c r="A145" s="472"/>
      <c r="B145" s="129"/>
      <c r="C145" s="129"/>
      <c r="D145" s="18"/>
      <c r="E145" s="18"/>
      <c r="F145" s="18"/>
    </row>
    <row r="146" spans="1:6" x14ac:dyDescent="0.25">
      <c r="A146" s="472"/>
      <c r="B146" s="129"/>
      <c r="C146" s="129"/>
      <c r="D146" s="18"/>
      <c r="E146" s="18"/>
      <c r="F146" s="18"/>
    </row>
    <row r="147" spans="1:6" x14ac:dyDescent="0.25">
      <c r="A147" s="472"/>
      <c r="B147" s="129"/>
      <c r="C147" s="129"/>
      <c r="D147" s="18"/>
      <c r="E147" s="18"/>
      <c r="F147" s="18"/>
    </row>
    <row r="148" spans="1:6" x14ac:dyDescent="0.25">
      <c r="A148" s="472"/>
      <c r="B148" s="129"/>
      <c r="C148" s="129"/>
      <c r="D148" s="18"/>
      <c r="E148" s="18"/>
      <c r="F148" s="18"/>
    </row>
    <row r="149" spans="1:6" x14ac:dyDescent="0.25">
      <c r="A149" s="472"/>
      <c r="B149" s="129"/>
      <c r="C149" s="129"/>
      <c r="D149" s="18"/>
      <c r="E149" s="18"/>
      <c r="F149" s="18"/>
    </row>
    <row r="150" spans="1:6" x14ac:dyDescent="0.25">
      <c r="A150" s="472"/>
      <c r="B150" s="129"/>
      <c r="C150" s="129"/>
      <c r="D150" s="18"/>
      <c r="E150" s="18"/>
      <c r="F150" s="18"/>
    </row>
    <row r="151" spans="1:6" x14ac:dyDescent="0.25">
      <c r="A151" s="472"/>
      <c r="B151" s="129"/>
      <c r="C151" s="129"/>
      <c r="D151" s="18"/>
      <c r="E151" s="18"/>
      <c r="F151" s="18"/>
    </row>
    <row r="152" spans="1:6" x14ac:dyDescent="0.25">
      <c r="A152" s="472"/>
      <c r="B152" s="129"/>
      <c r="C152" s="129"/>
      <c r="D152" s="18"/>
      <c r="E152" s="18"/>
      <c r="F152" s="18"/>
    </row>
    <row r="153" spans="1:6" x14ac:dyDescent="0.25">
      <c r="A153" s="472"/>
      <c r="B153" s="129"/>
      <c r="C153" s="129"/>
      <c r="D153" s="18"/>
      <c r="E153" s="18"/>
      <c r="F153" s="18"/>
    </row>
    <row r="154" spans="1:6" x14ac:dyDescent="0.25">
      <c r="A154" s="472"/>
      <c r="B154" s="129"/>
      <c r="C154" s="129"/>
      <c r="D154" s="18"/>
      <c r="E154" s="18"/>
      <c r="F154" s="18"/>
    </row>
    <row r="155" spans="1:6" x14ac:dyDescent="0.25">
      <c r="A155" s="472"/>
      <c r="B155" s="129"/>
      <c r="C155" s="129"/>
      <c r="D155" s="18"/>
      <c r="E155" s="18"/>
      <c r="F155" s="18"/>
    </row>
    <row r="156" spans="1:6" x14ac:dyDescent="0.25">
      <c r="A156" s="472"/>
      <c r="B156" s="129"/>
      <c r="C156" s="129"/>
      <c r="D156" s="18"/>
      <c r="E156" s="18"/>
      <c r="F156" s="18"/>
    </row>
    <row r="157" spans="1:6" x14ac:dyDescent="0.25">
      <c r="A157" s="472"/>
      <c r="B157" s="129"/>
      <c r="C157" s="129"/>
      <c r="D157" s="18"/>
      <c r="E157" s="18"/>
      <c r="F157" s="18"/>
    </row>
    <row r="158" spans="1:6" x14ac:dyDescent="0.25">
      <c r="A158" s="472"/>
      <c r="B158" s="129"/>
      <c r="C158" s="129"/>
      <c r="D158" s="18"/>
      <c r="E158" s="18"/>
      <c r="F158" s="18"/>
    </row>
    <row r="159" spans="1:6" x14ac:dyDescent="0.25">
      <c r="A159" s="472"/>
      <c r="B159" s="129"/>
      <c r="C159" s="129"/>
      <c r="D159" s="18"/>
      <c r="E159" s="18"/>
      <c r="F159" s="18"/>
    </row>
    <row r="160" spans="1:6" x14ac:dyDescent="0.25">
      <c r="A160" s="472"/>
      <c r="B160" s="129"/>
      <c r="C160" s="129"/>
      <c r="D160" s="18"/>
      <c r="E160" s="18"/>
      <c r="F160" s="18"/>
    </row>
    <row r="161" spans="1:6" x14ac:dyDescent="0.25">
      <c r="A161" s="472"/>
      <c r="B161" s="129"/>
      <c r="C161" s="129"/>
      <c r="D161" s="18"/>
      <c r="E161" s="18"/>
      <c r="F161" s="18"/>
    </row>
    <row r="162" spans="1:6" x14ac:dyDescent="0.25">
      <c r="A162" s="472"/>
      <c r="B162" s="129"/>
      <c r="C162" s="129"/>
      <c r="D162" s="18"/>
      <c r="E162" s="18"/>
      <c r="F162" s="18"/>
    </row>
    <row r="163" spans="1:6" x14ac:dyDescent="0.25">
      <c r="A163" s="472"/>
      <c r="B163" s="129"/>
      <c r="C163" s="129"/>
      <c r="D163" s="18"/>
      <c r="E163" s="18"/>
      <c r="F163" s="18"/>
    </row>
    <row r="164" spans="1:6" x14ac:dyDescent="0.25">
      <c r="A164" s="472"/>
      <c r="B164" s="129"/>
      <c r="C164" s="129"/>
      <c r="D164" s="18"/>
      <c r="E164" s="18"/>
      <c r="F164" s="18"/>
    </row>
    <row r="165" spans="1:6" x14ac:dyDescent="0.25">
      <c r="A165" s="472"/>
      <c r="B165" s="129"/>
      <c r="C165" s="129"/>
      <c r="D165" s="18"/>
      <c r="E165" s="18"/>
      <c r="F165" s="18"/>
    </row>
    <row r="166" spans="1:6" x14ac:dyDescent="0.25">
      <c r="A166" s="472"/>
      <c r="B166" s="129"/>
      <c r="C166" s="129"/>
      <c r="D166" s="18"/>
      <c r="E166" s="18"/>
      <c r="F166" s="18"/>
    </row>
    <row r="167" spans="1:6" x14ac:dyDescent="0.25">
      <c r="A167" s="472"/>
      <c r="B167" s="129"/>
      <c r="C167" s="129"/>
      <c r="D167" s="18"/>
      <c r="E167" s="18"/>
      <c r="F167" s="18"/>
    </row>
    <row r="168" spans="1:6" x14ac:dyDescent="0.25">
      <c r="A168" s="472"/>
      <c r="B168" s="129"/>
      <c r="C168" s="129"/>
      <c r="D168" s="18"/>
      <c r="E168" s="18"/>
      <c r="F168" s="18"/>
    </row>
    <row r="169" spans="1:6" x14ac:dyDescent="0.25">
      <c r="A169" s="472"/>
      <c r="B169" s="129"/>
      <c r="C169" s="129"/>
      <c r="D169" s="18"/>
      <c r="E169" s="18"/>
      <c r="F169" s="18"/>
    </row>
    <row r="170" spans="1:6" x14ac:dyDescent="0.25">
      <c r="A170" s="472"/>
      <c r="B170" s="129"/>
      <c r="C170" s="129"/>
      <c r="D170" s="18"/>
      <c r="E170" s="18"/>
      <c r="F170" s="18"/>
    </row>
    <row r="171" spans="1:6" x14ac:dyDescent="0.25">
      <c r="A171" s="472"/>
      <c r="B171" s="129"/>
      <c r="C171" s="129"/>
      <c r="D171" s="18"/>
      <c r="E171" s="18"/>
      <c r="F171" s="18"/>
    </row>
    <row r="172" spans="1:6" x14ac:dyDescent="0.25">
      <c r="A172" s="472"/>
      <c r="B172" s="129"/>
      <c r="C172" s="129"/>
      <c r="D172" s="18"/>
      <c r="E172" s="18"/>
      <c r="F172" s="18"/>
    </row>
    <row r="173" spans="1:6" x14ac:dyDescent="0.25">
      <c r="A173" s="472"/>
      <c r="B173" s="129"/>
      <c r="C173" s="129"/>
      <c r="D173" s="18"/>
      <c r="E173" s="18"/>
      <c r="F173" s="18"/>
    </row>
    <row r="174" spans="1:6" x14ac:dyDescent="0.25">
      <c r="A174" s="472"/>
      <c r="B174" s="129"/>
      <c r="C174" s="129"/>
      <c r="D174" s="18"/>
      <c r="E174" s="18"/>
      <c r="F174" s="18"/>
    </row>
    <row r="175" spans="1:6" x14ac:dyDescent="0.25">
      <c r="A175" s="472"/>
      <c r="B175" s="129"/>
      <c r="C175" s="129"/>
      <c r="D175" s="18"/>
      <c r="E175" s="18"/>
      <c r="F175" s="18"/>
    </row>
    <row r="176" spans="1:6" x14ac:dyDescent="0.25">
      <c r="A176" s="472"/>
      <c r="B176" s="129"/>
      <c r="C176" s="129"/>
      <c r="D176" s="18"/>
      <c r="E176" s="18"/>
      <c r="F176" s="18"/>
    </row>
    <row r="177" spans="1:6" x14ac:dyDescent="0.25">
      <c r="A177" s="472"/>
      <c r="B177" s="129"/>
      <c r="C177" s="129"/>
      <c r="D177" s="18"/>
      <c r="E177" s="18"/>
      <c r="F177" s="18"/>
    </row>
    <row r="178" spans="1:6" x14ac:dyDescent="0.25">
      <c r="A178" s="472"/>
      <c r="B178" s="129"/>
      <c r="C178" s="129"/>
      <c r="D178" s="18"/>
      <c r="E178" s="18"/>
      <c r="F178" s="18"/>
    </row>
    <row r="179" spans="1:6" x14ac:dyDescent="0.25">
      <c r="A179" s="472"/>
      <c r="B179" s="129"/>
      <c r="C179" s="129"/>
      <c r="D179" s="18"/>
      <c r="E179" s="18"/>
      <c r="F179" s="18"/>
    </row>
    <row r="180" spans="1:6" x14ac:dyDescent="0.25">
      <c r="A180" s="472"/>
      <c r="B180" s="129"/>
      <c r="C180" s="129"/>
      <c r="D180" s="18"/>
      <c r="E180" s="18"/>
      <c r="F180" s="18"/>
    </row>
    <row r="181" spans="1:6" x14ac:dyDescent="0.25">
      <c r="A181" s="472"/>
      <c r="B181" s="129"/>
      <c r="C181" s="129"/>
      <c r="D181" s="18"/>
      <c r="E181" s="18"/>
      <c r="F181" s="18"/>
    </row>
    <row r="182" spans="1:6" x14ac:dyDescent="0.25">
      <c r="A182" s="472"/>
      <c r="B182" s="129"/>
      <c r="C182" s="129"/>
      <c r="D182" s="18"/>
      <c r="E182" s="18"/>
      <c r="F182" s="18"/>
    </row>
    <row r="183" spans="1:6" x14ac:dyDescent="0.25">
      <c r="A183" s="472"/>
      <c r="B183" s="129"/>
      <c r="C183" s="129"/>
      <c r="D183" s="18"/>
      <c r="E183" s="18"/>
      <c r="F183" s="18"/>
    </row>
    <row r="184" spans="1:6" x14ac:dyDescent="0.25">
      <c r="A184" s="472"/>
      <c r="B184" s="129"/>
      <c r="C184" s="129"/>
      <c r="D184" s="18"/>
      <c r="E184" s="18"/>
      <c r="F184" s="18"/>
    </row>
    <row r="185" spans="1:6" x14ac:dyDescent="0.25">
      <c r="A185" s="472"/>
      <c r="B185" s="129"/>
      <c r="C185" s="129"/>
      <c r="D185" s="18"/>
      <c r="E185" s="18"/>
      <c r="F185" s="18"/>
    </row>
    <row r="186" spans="1:6" x14ac:dyDescent="0.25">
      <c r="A186" s="472"/>
      <c r="B186" s="129"/>
      <c r="C186" s="129"/>
      <c r="D186" s="18"/>
      <c r="E186" s="18"/>
      <c r="F186" s="18"/>
    </row>
    <row r="187" spans="1:6" x14ac:dyDescent="0.25">
      <c r="A187" s="472"/>
      <c r="B187" s="129"/>
      <c r="C187" s="129"/>
      <c r="D187" s="18"/>
      <c r="E187" s="18"/>
      <c r="F187" s="18"/>
    </row>
    <row r="188" spans="1:6" x14ac:dyDescent="0.25">
      <c r="A188" s="472"/>
      <c r="B188" s="129"/>
      <c r="C188" s="129"/>
      <c r="D188" s="18"/>
      <c r="E188" s="18"/>
      <c r="F188" s="18"/>
    </row>
    <row r="189" spans="1:6" x14ac:dyDescent="0.25">
      <c r="A189" s="472"/>
      <c r="B189" s="129"/>
      <c r="C189" s="129"/>
      <c r="D189" s="18"/>
      <c r="E189" s="18"/>
      <c r="F189" s="18"/>
    </row>
    <row r="190" spans="1:6" x14ac:dyDescent="0.25">
      <c r="A190" s="472"/>
      <c r="B190" s="129"/>
      <c r="C190" s="129"/>
      <c r="D190" s="18"/>
      <c r="E190" s="18"/>
      <c r="F190" s="18"/>
    </row>
    <row r="191" spans="1:6" x14ac:dyDescent="0.25">
      <c r="A191" s="472"/>
      <c r="B191" s="129"/>
      <c r="C191" s="129"/>
      <c r="D191" s="18"/>
      <c r="E191" s="18"/>
      <c r="F191" s="18"/>
    </row>
    <row r="192" spans="1:6" x14ac:dyDescent="0.25">
      <c r="A192" s="472"/>
      <c r="B192" s="129"/>
      <c r="C192" s="129"/>
      <c r="D192" s="18"/>
      <c r="E192" s="18"/>
      <c r="F192" s="18"/>
    </row>
    <row r="193" spans="1:6" x14ac:dyDescent="0.25">
      <c r="A193" s="472"/>
      <c r="B193" s="129"/>
      <c r="C193" s="129"/>
      <c r="D193" s="18"/>
      <c r="E193" s="18"/>
      <c r="F193" s="18"/>
    </row>
    <row r="194" spans="1:6" x14ac:dyDescent="0.25">
      <c r="A194" s="472"/>
      <c r="B194" s="129"/>
      <c r="C194" s="129"/>
      <c r="D194" s="18"/>
      <c r="E194" s="18"/>
      <c r="F194" s="18"/>
    </row>
    <row r="195" spans="1:6" x14ac:dyDescent="0.25">
      <c r="A195" s="472"/>
      <c r="B195" s="129"/>
      <c r="C195" s="129"/>
      <c r="D195" s="18"/>
      <c r="E195" s="18"/>
      <c r="F195" s="18"/>
    </row>
    <row r="196" spans="1:6" x14ac:dyDescent="0.25">
      <c r="A196" s="472"/>
      <c r="B196" s="129"/>
      <c r="C196" s="129"/>
      <c r="D196" s="18"/>
      <c r="E196" s="18"/>
      <c r="F196" s="18"/>
    </row>
    <row r="197" spans="1:6" x14ac:dyDescent="0.25">
      <c r="A197" s="472"/>
      <c r="B197" s="129"/>
      <c r="C197" s="129"/>
      <c r="D197" s="18"/>
      <c r="E197" s="18"/>
      <c r="F197" s="18"/>
    </row>
    <row r="198" spans="1:6" x14ac:dyDescent="0.25">
      <c r="A198" s="472"/>
      <c r="B198" s="129"/>
      <c r="C198" s="129"/>
      <c r="D198" s="18"/>
      <c r="E198" s="18"/>
      <c r="F198" s="18"/>
    </row>
    <row r="199" spans="1:6" x14ac:dyDescent="0.25">
      <c r="A199" s="472"/>
      <c r="B199" s="129"/>
      <c r="C199" s="129"/>
      <c r="D199" s="18"/>
      <c r="E199" s="18"/>
      <c r="F199" s="18"/>
    </row>
    <row r="200" spans="1:6" x14ac:dyDescent="0.25">
      <c r="A200" s="472"/>
      <c r="B200" s="129"/>
      <c r="C200" s="129"/>
      <c r="D200" s="18"/>
      <c r="E200" s="18"/>
      <c r="F200" s="18"/>
    </row>
    <row r="201" spans="1:6" x14ac:dyDescent="0.25">
      <c r="A201" s="472"/>
      <c r="B201" s="129"/>
      <c r="C201" s="129"/>
      <c r="D201" s="18"/>
      <c r="E201" s="18"/>
      <c r="F201" s="18"/>
    </row>
    <row r="202" spans="1:6" x14ac:dyDescent="0.25">
      <c r="A202" s="472"/>
      <c r="B202" s="129"/>
      <c r="C202" s="129"/>
      <c r="D202" s="18"/>
      <c r="E202" s="18"/>
      <c r="F202" s="18"/>
    </row>
    <row r="203" spans="1:6" x14ac:dyDescent="0.25">
      <c r="A203" s="472"/>
      <c r="B203" s="129"/>
      <c r="C203" s="129"/>
      <c r="D203" s="18"/>
      <c r="E203" s="18"/>
      <c r="F203" s="18"/>
    </row>
    <row r="204" spans="1:6" x14ac:dyDescent="0.25">
      <c r="A204" s="472"/>
      <c r="B204" s="129"/>
      <c r="C204" s="129"/>
      <c r="D204" s="18"/>
      <c r="E204" s="18"/>
      <c r="F204" s="18"/>
    </row>
    <row r="205" spans="1:6" x14ac:dyDescent="0.25">
      <c r="A205" s="472"/>
      <c r="B205" s="129"/>
      <c r="C205" s="129"/>
      <c r="D205" s="18"/>
      <c r="E205" s="18"/>
      <c r="F205" s="18"/>
    </row>
    <row r="206" spans="1:6" x14ac:dyDescent="0.25">
      <c r="A206" s="472"/>
      <c r="B206" s="129"/>
      <c r="C206" s="129"/>
      <c r="D206" s="18"/>
      <c r="E206" s="18"/>
      <c r="F206" s="18"/>
    </row>
    <row r="207" spans="1:6" x14ac:dyDescent="0.25">
      <c r="A207" s="472"/>
      <c r="B207" s="129"/>
      <c r="C207" s="129"/>
      <c r="D207" s="18"/>
      <c r="E207" s="18"/>
      <c r="F207" s="18"/>
    </row>
    <row r="208" spans="1:6" x14ac:dyDescent="0.25">
      <c r="A208" s="472"/>
      <c r="B208" s="129"/>
      <c r="C208" s="129"/>
      <c r="D208" s="18"/>
      <c r="E208" s="18"/>
      <c r="F208" s="18"/>
    </row>
    <row r="209" spans="1:6" x14ac:dyDescent="0.25">
      <c r="A209" s="472"/>
      <c r="B209" s="129"/>
      <c r="C209" s="129"/>
      <c r="D209" s="18"/>
      <c r="E209" s="18"/>
      <c r="F209" s="18"/>
    </row>
    <row r="210" spans="1:6" x14ac:dyDescent="0.25">
      <c r="A210" s="472"/>
      <c r="B210" s="129"/>
      <c r="C210" s="129"/>
      <c r="D210" s="18"/>
      <c r="E210" s="18"/>
      <c r="F210" s="18"/>
    </row>
    <row r="211" spans="1:6" x14ac:dyDescent="0.25">
      <c r="A211" s="472"/>
      <c r="B211" s="129"/>
      <c r="C211" s="129"/>
      <c r="D211" s="18"/>
      <c r="E211" s="18"/>
      <c r="F211" s="18"/>
    </row>
    <row r="212" spans="1:6" x14ac:dyDescent="0.25">
      <c r="A212" s="472"/>
      <c r="B212" s="129"/>
      <c r="C212" s="129"/>
      <c r="D212" s="18"/>
      <c r="E212" s="18"/>
      <c r="F212" s="18"/>
    </row>
    <row r="213" spans="1:6" x14ac:dyDescent="0.25">
      <c r="A213" s="472"/>
      <c r="B213" s="129"/>
      <c r="C213" s="129"/>
      <c r="D213" s="18"/>
      <c r="E213" s="18"/>
      <c r="F213" s="18"/>
    </row>
    <row r="214" spans="1:6" x14ac:dyDescent="0.25">
      <c r="A214" s="472"/>
      <c r="B214" s="129"/>
      <c r="C214" s="129"/>
      <c r="D214" s="18"/>
      <c r="E214" s="18"/>
      <c r="F214" s="18"/>
    </row>
    <row r="215" spans="1:6" x14ac:dyDescent="0.25">
      <c r="A215" s="472"/>
      <c r="B215" s="129"/>
      <c r="C215" s="129"/>
      <c r="D215" s="18"/>
      <c r="E215" s="18"/>
      <c r="F215" s="18"/>
    </row>
    <row r="216" spans="1:6" x14ac:dyDescent="0.25">
      <c r="A216" s="472"/>
      <c r="B216" s="129"/>
      <c r="C216" s="129"/>
      <c r="D216" s="18"/>
      <c r="E216" s="18"/>
      <c r="F216" s="18"/>
    </row>
    <row r="217" spans="1:6" x14ac:dyDescent="0.25">
      <c r="A217" s="472"/>
      <c r="B217" s="129"/>
      <c r="C217" s="129"/>
      <c r="D217" s="18"/>
      <c r="E217" s="18"/>
      <c r="F217" s="18"/>
    </row>
    <row r="218" spans="1:6" x14ac:dyDescent="0.25">
      <c r="A218" s="472"/>
      <c r="B218" s="129"/>
      <c r="C218" s="129"/>
      <c r="D218" s="18"/>
      <c r="E218" s="18"/>
      <c r="F218" s="18"/>
    </row>
    <row r="219" spans="1:6" x14ac:dyDescent="0.25">
      <c r="A219" s="472"/>
      <c r="B219" s="129"/>
      <c r="C219" s="129"/>
      <c r="D219" s="18"/>
      <c r="E219" s="18"/>
      <c r="F219" s="18"/>
    </row>
    <row r="220" spans="1:6" x14ac:dyDescent="0.25">
      <c r="A220" s="472"/>
      <c r="B220" s="129"/>
      <c r="C220" s="129"/>
      <c r="D220" s="18"/>
      <c r="E220" s="18"/>
      <c r="F220" s="18"/>
    </row>
    <row r="221" spans="1:6" x14ac:dyDescent="0.25">
      <c r="A221" s="472"/>
      <c r="B221" s="129"/>
      <c r="C221" s="129"/>
      <c r="D221" s="18"/>
      <c r="E221" s="18"/>
      <c r="F221" s="18"/>
    </row>
    <row r="222" spans="1:6" x14ac:dyDescent="0.25">
      <c r="A222" s="472"/>
      <c r="B222" s="129"/>
      <c r="C222" s="129"/>
      <c r="D222" s="18"/>
      <c r="E222" s="18"/>
      <c r="F222" s="18"/>
    </row>
    <row r="223" spans="1:6" x14ac:dyDescent="0.25">
      <c r="A223" s="472"/>
      <c r="B223" s="129"/>
      <c r="C223" s="129"/>
      <c r="D223" s="18"/>
      <c r="E223" s="18"/>
      <c r="F223" s="18"/>
    </row>
    <row r="224" spans="1:6" x14ac:dyDescent="0.25">
      <c r="A224" s="472"/>
      <c r="B224" s="129"/>
      <c r="C224" s="129"/>
      <c r="D224" s="18"/>
      <c r="E224" s="18"/>
      <c r="F224" s="18"/>
    </row>
    <row r="225" spans="1:6" x14ac:dyDescent="0.25">
      <c r="A225" s="472"/>
      <c r="B225" s="129"/>
      <c r="C225" s="129"/>
      <c r="D225" s="18"/>
      <c r="E225" s="18"/>
      <c r="F225" s="18"/>
    </row>
    <row r="226" spans="1:6" x14ac:dyDescent="0.25">
      <c r="A226" s="472"/>
      <c r="B226" s="129"/>
      <c r="C226" s="129"/>
      <c r="D226" s="18"/>
      <c r="E226" s="18"/>
      <c r="F226" s="18"/>
    </row>
    <row r="227" spans="1:6" x14ac:dyDescent="0.25">
      <c r="A227" s="472"/>
      <c r="B227" s="129"/>
      <c r="C227" s="129"/>
      <c r="D227" s="18"/>
      <c r="E227" s="18"/>
      <c r="F227" s="18"/>
    </row>
    <row r="228" spans="1:6" x14ac:dyDescent="0.25">
      <c r="A228" s="472"/>
      <c r="B228" s="129"/>
      <c r="C228" s="129"/>
      <c r="D228" s="18"/>
      <c r="E228" s="18"/>
      <c r="F228" s="18"/>
    </row>
    <row r="229" spans="1:6" x14ac:dyDescent="0.25">
      <c r="A229" s="472"/>
      <c r="B229" s="129"/>
      <c r="C229" s="129"/>
      <c r="D229" s="18"/>
      <c r="E229" s="18"/>
      <c r="F229" s="18"/>
    </row>
    <row r="230" spans="1:6" x14ac:dyDescent="0.25">
      <c r="A230" s="472"/>
      <c r="B230" s="129"/>
      <c r="C230" s="129"/>
      <c r="D230" s="18"/>
      <c r="E230" s="18"/>
      <c r="F230" s="18"/>
    </row>
    <row r="231" spans="1:6" x14ac:dyDescent="0.25">
      <c r="A231" s="472"/>
      <c r="B231" s="129"/>
      <c r="C231" s="129"/>
      <c r="D231" s="18"/>
      <c r="E231" s="18"/>
      <c r="F231" s="18"/>
    </row>
    <row r="232" spans="1:6" x14ac:dyDescent="0.25">
      <c r="A232" s="472"/>
      <c r="B232" s="129"/>
      <c r="C232" s="129"/>
      <c r="D232" s="18"/>
      <c r="E232" s="18"/>
      <c r="F232" s="18"/>
    </row>
    <row r="233" spans="1:6" x14ac:dyDescent="0.25">
      <c r="A233" s="472"/>
      <c r="B233" s="129"/>
      <c r="C233" s="129"/>
      <c r="D233" s="18"/>
      <c r="E233" s="18"/>
      <c r="F233" s="18"/>
    </row>
    <row r="234" spans="1:6" x14ac:dyDescent="0.25">
      <c r="A234" s="472"/>
      <c r="B234" s="129"/>
      <c r="C234" s="129"/>
      <c r="D234" s="18"/>
      <c r="E234" s="18"/>
      <c r="F234" s="18"/>
    </row>
    <row r="235" spans="1:6" x14ac:dyDescent="0.25">
      <c r="A235" s="472"/>
      <c r="B235" s="129"/>
      <c r="C235" s="129"/>
      <c r="D235" s="18"/>
      <c r="E235" s="18"/>
      <c r="F235" s="18"/>
    </row>
    <row r="236" spans="1:6" x14ac:dyDescent="0.25">
      <c r="A236" s="472"/>
      <c r="B236" s="129"/>
      <c r="C236" s="129"/>
      <c r="D236" s="18"/>
      <c r="E236" s="18"/>
      <c r="F236" s="18"/>
    </row>
    <row r="237" spans="1:6" x14ac:dyDescent="0.25">
      <c r="A237" s="472"/>
      <c r="B237" s="129"/>
      <c r="C237" s="129"/>
      <c r="D237" s="18"/>
      <c r="E237" s="18"/>
      <c r="F237" s="18"/>
    </row>
    <row r="238" spans="1:6" x14ac:dyDescent="0.25">
      <c r="A238" s="472"/>
      <c r="B238" s="129"/>
      <c r="C238" s="129"/>
      <c r="D238" s="18"/>
      <c r="E238" s="18"/>
      <c r="F238" s="18"/>
    </row>
    <row r="239" spans="1:6" x14ac:dyDescent="0.25">
      <c r="A239" s="472"/>
      <c r="B239" s="129"/>
      <c r="C239" s="129"/>
      <c r="D239" s="18"/>
      <c r="E239" s="18"/>
      <c r="F239" s="18"/>
    </row>
    <row r="240" spans="1:6" x14ac:dyDescent="0.25">
      <c r="A240" s="472"/>
      <c r="B240" s="129"/>
      <c r="C240" s="129"/>
      <c r="D240" s="18"/>
      <c r="E240" s="18"/>
      <c r="F240" s="18"/>
    </row>
    <row r="241" spans="1:6" x14ac:dyDescent="0.25">
      <c r="A241" s="472"/>
      <c r="B241" s="129"/>
      <c r="C241" s="129"/>
      <c r="D241" s="18"/>
      <c r="E241" s="18"/>
      <c r="F241" s="18"/>
    </row>
    <row r="242" spans="1:6" x14ac:dyDescent="0.25">
      <c r="A242" s="472"/>
      <c r="B242" s="129"/>
      <c r="C242" s="129"/>
      <c r="D242" s="18"/>
      <c r="E242" s="18"/>
      <c r="F242" s="18"/>
    </row>
    <row r="243" spans="1:6" x14ac:dyDescent="0.25">
      <c r="A243" s="472"/>
      <c r="B243" s="129"/>
      <c r="C243" s="129"/>
      <c r="D243" s="18"/>
      <c r="E243" s="18"/>
      <c r="F243" s="18"/>
    </row>
    <row r="244" spans="1:6" x14ac:dyDescent="0.25">
      <c r="A244" s="472"/>
      <c r="B244" s="129"/>
      <c r="C244" s="129"/>
      <c r="D244" s="18"/>
      <c r="E244" s="18"/>
      <c r="F244" s="18"/>
    </row>
    <row r="245" spans="1:6" x14ac:dyDescent="0.25">
      <c r="A245" s="472"/>
      <c r="B245" s="129"/>
      <c r="C245" s="129"/>
      <c r="D245" s="18"/>
      <c r="E245" s="18"/>
      <c r="F245" s="18"/>
    </row>
    <row r="246" spans="1:6" x14ac:dyDescent="0.25">
      <c r="A246" s="472"/>
      <c r="B246" s="129"/>
      <c r="C246" s="129"/>
      <c r="D246" s="18"/>
      <c r="E246" s="18"/>
      <c r="F246" s="18"/>
    </row>
    <row r="247" spans="1:6" x14ac:dyDescent="0.25">
      <c r="A247" s="472"/>
      <c r="B247" s="129"/>
      <c r="C247" s="129"/>
      <c r="D247" s="18"/>
      <c r="E247" s="18"/>
      <c r="F247" s="18"/>
    </row>
    <row r="248" spans="1:6" x14ac:dyDescent="0.25">
      <c r="A248" s="472"/>
      <c r="B248" s="129"/>
      <c r="C248" s="129"/>
      <c r="D248" s="18"/>
      <c r="E248" s="18"/>
      <c r="F248" s="18"/>
    </row>
    <row r="249" spans="1:6" x14ac:dyDescent="0.25">
      <c r="A249" s="472"/>
      <c r="B249" s="129"/>
      <c r="C249" s="129"/>
      <c r="D249" s="18"/>
      <c r="E249" s="18"/>
      <c r="F249" s="18"/>
    </row>
    <row r="250" spans="1:6" x14ac:dyDescent="0.25">
      <c r="A250" s="472"/>
      <c r="B250" s="129"/>
      <c r="C250" s="129"/>
      <c r="D250" s="18"/>
      <c r="E250" s="18"/>
      <c r="F250" s="18"/>
    </row>
    <row r="251" spans="1:6" x14ac:dyDescent="0.25">
      <c r="A251" s="472"/>
      <c r="B251" s="129"/>
      <c r="C251" s="129"/>
      <c r="D251" s="18"/>
      <c r="E251" s="18"/>
      <c r="F251" s="18"/>
    </row>
    <row r="252" spans="1:6" x14ac:dyDescent="0.25">
      <c r="A252" s="472"/>
      <c r="B252" s="129"/>
      <c r="C252" s="129"/>
      <c r="D252" s="18"/>
      <c r="E252" s="18"/>
      <c r="F252" s="18"/>
    </row>
    <row r="253" spans="1:6" x14ac:dyDescent="0.25">
      <c r="A253" s="472"/>
      <c r="B253" s="129"/>
      <c r="C253" s="129"/>
      <c r="D253" s="18"/>
      <c r="E253" s="18"/>
      <c r="F253" s="18"/>
    </row>
    <row r="254" spans="1:6" x14ac:dyDescent="0.25">
      <c r="A254" s="472"/>
      <c r="B254" s="129"/>
      <c r="C254" s="129"/>
      <c r="D254" s="18"/>
      <c r="E254" s="18"/>
      <c r="F254" s="18"/>
    </row>
    <row r="255" spans="1:6" x14ac:dyDescent="0.25">
      <c r="A255" s="472"/>
      <c r="B255" s="129"/>
      <c r="C255" s="129"/>
      <c r="D255" s="18"/>
      <c r="E255" s="18"/>
      <c r="F255" s="18"/>
    </row>
    <row r="256" spans="1:6" x14ac:dyDescent="0.25">
      <c r="A256" s="472"/>
      <c r="B256" s="129"/>
      <c r="C256" s="129"/>
      <c r="D256" s="18"/>
      <c r="E256" s="18"/>
      <c r="F256" s="18"/>
    </row>
    <row r="257" spans="1:6" x14ac:dyDescent="0.25">
      <c r="A257" s="472"/>
      <c r="B257" s="129"/>
      <c r="C257" s="129"/>
      <c r="D257" s="18"/>
      <c r="E257" s="18"/>
      <c r="F257" s="18"/>
    </row>
    <row r="258" spans="1:6" x14ac:dyDescent="0.25">
      <c r="A258" s="472"/>
      <c r="B258" s="129"/>
      <c r="C258" s="129"/>
      <c r="D258" s="18"/>
      <c r="E258" s="18"/>
      <c r="F258" s="18"/>
    </row>
    <row r="259" spans="1:6" x14ac:dyDescent="0.25">
      <c r="A259" s="472"/>
      <c r="B259" s="129"/>
      <c r="C259" s="129"/>
      <c r="D259" s="18"/>
      <c r="E259" s="18"/>
      <c r="F259" s="18"/>
    </row>
    <row r="260" spans="1:6" x14ac:dyDescent="0.25">
      <c r="A260" s="472"/>
      <c r="B260" s="129"/>
      <c r="C260" s="129"/>
      <c r="D260" s="18"/>
      <c r="E260" s="18"/>
      <c r="F260" s="18"/>
    </row>
    <row r="261" spans="1:6" x14ac:dyDescent="0.25">
      <c r="A261" s="472"/>
      <c r="B261" s="129"/>
      <c r="C261" s="129"/>
      <c r="D261" s="18"/>
      <c r="E261" s="18"/>
      <c r="F261" s="18"/>
    </row>
    <row r="262" spans="1:6" x14ac:dyDescent="0.25">
      <c r="A262" s="472"/>
      <c r="B262" s="129"/>
      <c r="C262" s="129"/>
      <c r="D262" s="18"/>
      <c r="E262" s="18"/>
      <c r="F262" s="18"/>
    </row>
    <row r="263" spans="1:6" x14ac:dyDescent="0.25">
      <c r="A263" s="472"/>
      <c r="B263" s="129"/>
      <c r="C263" s="129"/>
      <c r="D263" s="18"/>
      <c r="E263" s="18"/>
      <c r="F263" s="18"/>
    </row>
    <row r="264" spans="1:6" x14ac:dyDescent="0.25">
      <c r="A264" s="472"/>
      <c r="B264" s="129"/>
      <c r="C264" s="129"/>
      <c r="D264" s="18"/>
      <c r="E264" s="18"/>
      <c r="F264" s="18"/>
    </row>
    <row r="265" spans="1:6" x14ac:dyDescent="0.25">
      <c r="A265" s="472"/>
      <c r="B265" s="129"/>
      <c r="C265" s="129"/>
      <c r="D265" s="18"/>
      <c r="E265" s="18"/>
      <c r="F265" s="18"/>
    </row>
    <row r="266" spans="1:6" x14ac:dyDescent="0.25">
      <c r="A266" s="472"/>
      <c r="B266" s="129"/>
      <c r="C266" s="129"/>
      <c r="D266" s="18"/>
      <c r="E266" s="18"/>
      <c r="F266" s="18"/>
    </row>
    <row r="267" spans="1:6" x14ac:dyDescent="0.25">
      <c r="A267" s="472"/>
      <c r="B267" s="129"/>
      <c r="C267" s="129"/>
      <c r="D267" s="18"/>
      <c r="E267" s="18"/>
      <c r="F267" s="18"/>
    </row>
    <row r="268" spans="1:6" x14ac:dyDescent="0.25">
      <c r="A268" s="472"/>
      <c r="B268" s="129"/>
      <c r="C268" s="129"/>
      <c r="D268" s="18"/>
      <c r="E268" s="18"/>
      <c r="F268" s="18"/>
    </row>
    <row r="269" spans="1:6" x14ac:dyDescent="0.25">
      <c r="A269" s="472"/>
      <c r="B269" s="129"/>
      <c r="C269" s="129"/>
      <c r="D269" s="18"/>
      <c r="E269" s="18"/>
      <c r="F269" s="18"/>
    </row>
    <row r="270" spans="1:6" x14ac:dyDescent="0.25">
      <c r="A270" s="472"/>
      <c r="B270" s="129"/>
      <c r="C270" s="129"/>
      <c r="D270" s="18"/>
      <c r="E270" s="18"/>
      <c r="F270" s="18"/>
    </row>
    <row r="271" spans="1:6" x14ac:dyDescent="0.25">
      <c r="A271" s="472"/>
      <c r="B271" s="129"/>
      <c r="C271" s="129"/>
      <c r="D271" s="18"/>
      <c r="E271" s="18"/>
      <c r="F271" s="18"/>
    </row>
    <row r="272" spans="1:6" x14ac:dyDescent="0.25">
      <c r="A272" s="472"/>
      <c r="B272" s="129"/>
      <c r="C272" s="129"/>
      <c r="D272" s="18"/>
      <c r="E272" s="18"/>
      <c r="F272" s="18"/>
    </row>
    <row r="273" spans="1:6" x14ac:dyDescent="0.25">
      <c r="A273" s="472"/>
      <c r="B273" s="129"/>
      <c r="C273" s="129"/>
      <c r="D273" s="18"/>
      <c r="E273" s="18"/>
      <c r="F273" s="18"/>
    </row>
    <row r="274" spans="1:6" x14ac:dyDescent="0.25">
      <c r="A274" s="472"/>
      <c r="B274" s="129"/>
      <c r="C274" s="129"/>
      <c r="D274" s="18"/>
      <c r="E274" s="18"/>
      <c r="F274" s="18"/>
    </row>
    <row r="275" spans="1:6" x14ac:dyDescent="0.25">
      <c r="A275" s="472"/>
      <c r="B275" s="129"/>
      <c r="C275" s="129"/>
      <c r="D275" s="18"/>
      <c r="E275" s="18"/>
      <c r="F275" s="18"/>
    </row>
    <row r="276" spans="1:6" x14ac:dyDescent="0.25">
      <c r="A276" s="472"/>
      <c r="B276" s="129"/>
      <c r="C276" s="129"/>
      <c r="D276" s="18"/>
      <c r="E276" s="18"/>
      <c r="F276" s="18"/>
    </row>
    <row r="277" spans="1:6" x14ac:dyDescent="0.25">
      <c r="A277" s="472"/>
      <c r="B277" s="129"/>
      <c r="C277" s="129"/>
      <c r="D277" s="18"/>
      <c r="E277" s="18"/>
      <c r="F277" s="18"/>
    </row>
    <row r="278" spans="1:6" x14ac:dyDescent="0.25">
      <c r="A278" s="472"/>
      <c r="B278" s="129"/>
      <c r="C278" s="129"/>
      <c r="D278" s="18"/>
      <c r="E278" s="18"/>
      <c r="F278" s="18"/>
    </row>
    <row r="279" spans="1:6" x14ac:dyDescent="0.25">
      <c r="A279" s="472"/>
      <c r="B279" s="129"/>
      <c r="C279" s="129"/>
      <c r="D279" s="18"/>
      <c r="E279" s="18"/>
      <c r="F279" s="18"/>
    </row>
    <row r="280" spans="1:6" x14ac:dyDescent="0.25">
      <c r="A280" s="472"/>
      <c r="B280" s="129"/>
      <c r="C280" s="129"/>
      <c r="D280" s="18"/>
      <c r="E280" s="18"/>
      <c r="F280" s="18"/>
    </row>
    <row r="281" spans="1:6" x14ac:dyDescent="0.25">
      <c r="A281" s="472"/>
      <c r="B281" s="129"/>
      <c r="C281" s="129"/>
      <c r="D281" s="18"/>
      <c r="E281" s="18"/>
      <c r="F281" s="18"/>
    </row>
    <row r="282" spans="1:6" x14ac:dyDescent="0.25">
      <c r="A282" s="472"/>
      <c r="B282" s="129"/>
      <c r="C282" s="129"/>
      <c r="D282" s="18"/>
      <c r="E282" s="18"/>
      <c r="F282" s="18"/>
    </row>
    <row r="283" spans="1:6" x14ac:dyDescent="0.25">
      <c r="A283" s="472"/>
      <c r="B283" s="129"/>
      <c r="C283" s="129"/>
      <c r="D283" s="18"/>
      <c r="E283" s="18"/>
      <c r="F283" s="18"/>
    </row>
    <row r="284" spans="1:6" x14ac:dyDescent="0.25">
      <c r="A284" s="472"/>
      <c r="B284" s="129"/>
      <c r="C284" s="129"/>
      <c r="D284" s="18"/>
      <c r="E284" s="18"/>
      <c r="F284" s="18"/>
    </row>
    <row r="285" spans="1:6" x14ac:dyDescent="0.25">
      <c r="A285" s="472"/>
      <c r="B285" s="129"/>
      <c r="C285" s="129"/>
      <c r="D285" s="18"/>
      <c r="E285" s="18"/>
      <c r="F285" s="18"/>
    </row>
    <row r="286" spans="1:6" x14ac:dyDescent="0.25">
      <c r="A286" s="472"/>
      <c r="B286" s="129"/>
      <c r="C286" s="129"/>
      <c r="D286" s="18"/>
      <c r="E286" s="18"/>
      <c r="F286" s="18"/>
    </row>
    <row r="287" spans="1:6" x14ac:dyDescent="0.25">
      <c r="A287" s="472"/>
      <c r="B287" s="129"/>
      <c r="C287" s="129"/>
      <c r="D287" s="18"/>
      <c r="E287" s="18"/>
      <c r="F287" s="18"/>
    </row>
    <row r="288" spans="1:6" x14ac:dyDescent="0.25">
      <c r="A288" s="472"/>
      <c r="B288" s="129"/>
      <c r="C288" s="129"/>
      <c r="D288" s="18"/>
      <c r="E288" s="18"/>
      <c r="F288" s="18"/>
    </row>
    <row r="289" spans="1:6" x14ac:dyDescent="0.25">
      <c r="A289" s="472"/>
      <c r="B289" s="129"/>
      <c r="C289" s="129"/>
      <c r="D289" s="18"/>
      <c r="E289" s="18"/>
      <c r="F289" s="18"/>
    </row>
    <row r="290" spans="1:6" x14ac:dyDescent="0.25">
      <c r="A290" s="472"/>
      <c r="B290" s="129"/>
      <c r="C290" s="129"/>
      <c r="D290" s="18"/>
      <c r="E290" s="18"/>
      <c r="F290" s="18"/>
    </row>
    <row r="291" spans="1:6" x14ac:dyDescent="0.25">
      <c r="A291" s="472"/>
      <c r="B291" s="129"/>
      <c r="C291" s="129"/>
      <c r="D291" s="18"/>
      <c r="E291" s="18"/>
      <c r="F291" s="18"/>
    </row>
    <row r="292" spans="1:6" x14ac:dyDescent="0.25">
      <c r="A292" s="472"/>
      <c r="B292" s="129"/>
      <c r="C292" s="129"/>
      <c r="D292" s="18"/>
      <c r="E292" s="18"/>
      <c r="F292" s="18"/>
    </row>
    <row r="293" spans="1:6" x14ac:dyDescent="0.25">
      <c r="A293" s="472"/>
      <c r="B293" s="129"/>
      <c r="C293" s="129"/>
      <c r="D293" s="18"/>
      <c r="E293" s="18"/>
      <c r="F293" s="18"/>
    </row>
    <row r="294" spans="1:6" x14ac:dyDescent="0.25">
      <c r="A294" s="472"/>
      <c r="B294" s="129"/>
      <c r="C294" s="129"/>
      <c r="D294" s="18"/>
      <c r="E294" s="18"/>
      <c r="F294" s="18"/>
    </row>
    <row r="295" spans="1:6" x14ac:dyDescent="0.25">
      <c r="A295" s="472"/>
      <c r="B295" s="129"/>
      <c r="C295" s="129"/>
      <c r="D295" s="18"/>
      <c r="E295" s="18"/>
      <c r="F295" s="18"/>
    </row>
    <row r="296" spans="1:6" x14ac:dyDescent="0.25">
      <c r="A296" s="472"/>
      <c r="B296" s="129"/>
      <c r="C296" s="129"/>
      <c r="D296" s="18"/>
      <c r="E296" s="18"/>
      <c r="F296" s="18"/>
    </row>
    <row r="297" spans="1:6" x14ac:dyDescent="0.25">
      <c r="A297" s="472"/>
      <c r="B297" s="129"/>
      <c r="C297" s="129"/>
      <c r="D297" s="18"/>
      <c r="E297" s="18"/>
      <c r="F297" s="18"/>
    </row>
    <row r="298" spans="1:6" x14ac:dyDescent="0.25">
      <c r="A298" s="472"/>
      <c r="B298" s="129"/>
      <c r="C298" s="129"/>
      <c r="D298" s="18"/>
      <c r="E298" s="18"/>
      <c r="F298" s="18"/>
    </row>
    <row r="299" spans="1:6" x14ac:dyDescent="0.25">
      <c r="A299" s="472"/>
      <c r="B299" s="129"/>
      <c r="C299" s="129"/>
      <c r="D299" s="18"/>
      <c r="E299" s="18"/>
      <c r="F299" s="18"/>
    </row>
    <row r="300" spans="1:6" x14ac:dyDescent="0.25">
      <c r="A300" s="472"/>
      <c r="B300" s="129"/>
      <c r="C300" s="129"/>
      <c r="D300" s="18"/>
      <c r="E300" s="18"/>
      <c r="F300" s="18"/>
    </row>
    <row r="301" spans="1:6" x14ac:dyDescent="0.25">
      <c r="A301" s="472"/>
      <c r="B301" s="129"/>
      <c r="C301" s="129"/>
      <c r="D301" s="18"/>
      <c r="E301" s="18"/>
      <c r="F301" s="18"/>
    </row>
    <row r="302" spans="1:6" x14ac:dyDescent="0.25">
      <c r="A302" s="472"/>
      <c r="B302" s="129"/>
      <c r="C302" s="129"/>
      <c r="D302" s="18"/>
      <c r="E302" s="18"/>
      <c r="F302" s="18"/>
    </row>
    <row r="303" spans="1:6" x14ac:dyDescent="0.25">
      <c r="A303" s="472"/>
      <c r="B303" s="129"/>
      <c r="C303" s="129"/>
      <c r="D303" s="18"/>
      <c r="E303" s="18"/>
      <c r="F303" s="18"/>
    </row>
    <row r="304" spans="1:6" x14ac:dyDescent="0.25">
      <c r="A304" s="472"/>
      <c r="B304" s="129"/>
      <c r="C304" s="129"/>
      <c r="D304" s="18"/>
      <c r="E304" s="18"/>
      <c r="F304" s="18"/>
    </row>
    <row r="305" spans="1:6" x14ac:dyDescent="0.25">
      <c r="A305" s="472"/>
      <c r="B305" s="129"/>
      <c r="C305" s="129"/>
      <c r="D305" s="18"/>
      <c r="E305" s="18"/>
      <c r="F305" s="18"/>
    </row>
    <row r="306" spans="1:6" x14ac:dyDescent="0.25">
      <c r="A306" s="472"/>
      <c r="B306" s="129"/>
      <c r="C306" s="129"/>
      <c r="D306" s="18"/>
      <c r="E306" s="18"/>
      <c r="F306" s="18"/>
    </row>
    <row r="307" spans="1:6" x14ac:dyDescent="0.25">
      <c r="A307" s="472"/>
      <c r="B307" s="129"/>
      <c r="C307" s="129"/>
      <c r="D307" s="18"/>
      <c r="E307" s="18"/>
      <c r="F307" s="18"/>
    </row>
    <row r="308" spans="1:6" x14ac:dyDescent="0.25">
      <c r="A308" s="472"/>
      <c r="B308" s="129"/>
      <c r="C308" s="129"/>
      <c r="D308" s="18"/>
      <c r="E308" s="18"/>
      <c r="F308" s="18"/>
    </row>
    <row r="309" spans="1:6" x14ac:dyDescent="0.25">
      <c r="A309" s="472"/>
      <c r="B309" s="129"/>
      <c r="C309" s="129"/>
      <c r="D309" s="18"/>
      <c r="E309" s="18"/>
      <c r="F309" s="18"/>
    </row>
    <row r="310" spans="1:6" x14ac:dyDescent="0.25">
      <c r="A310" s="472"/>
      <c r="B310" s="129"/>
      <c r="C310" s="129"/>
      <c r="D310" s="18"/>
      <c r="E310" s="18"/>
      <c r="F310" s="18"/>
    </row>
    <row r="311" spans="1:6" x14ac:dyDescent="0.25">
      <c r="A311" s="472"/>
      <c r="B311" s="129"/>
      <c r="C311" s="129"/>
      <c r="D311" s="18"/>
      <c r="E311" s="18"/>
      <c r="F311" s="18"/>
    </row>
    <row r="312" spans="1:6" x14ac:dyDescent="0.25">
      <c r="A312" s="472"/>
      <c r="B312" s="129"/>
      <c r="C312" s="129"/>
      <c r="D312" s="18"/>
      <c r="E312" s="18"/>
      <c r="F312" s="18"/>
    </row>
    <row r="313" spans="1:6" x14ac:dyDescent="0.25">
      <c r="A313" s="472"/>
      <c r="B313" s="129"/>
      <c r="C313" s="129"/>
      <c r="D313" s="18"/>
      <c r="E313" s="18"/>
      <c r="F313" s="18"/>
    </row>
    <row r="314" spans="1:6" x14ac:dyDescent="0.25">
      <c r="A314" s="472"/>
      <c r="B314" s="129"/>
      <c r="C314" s="129"/>
      <c r="D314" s="18"/>
      <c r="E314" s="18"/>
      <c r="F314" s="18"/>
    </row>
    <row r="315" spans="1:6" x14ac:dyDescent="0.25">
      <c r="A315" s="472"/>
      <c r="B315" s="129"/>
      <c r="C315" s="129"/>
      <c r="D315" s="18"/>
      <c r="E315" s="18"/>
      <c r="F315" s="18"/>
    </row>
    <row r="316" spans="1:6" x14ac:dyDescent="0.25">
      <c r="A316" s="472"/>
      <c r="B316" s="129"/>
      <c r="C316" s="129"/>
      <c r="D316" s="18"/>
      <c r="E316" s="18"/>
      <c r="F316" s="18"/>
    </row>
    <row r="317" spans="1:6" x14ac:dyDescent="0.25">
      <c r="A317" s="472"/>
      <c r="B317" s="129"/>
      <c r="C317" s="129"/>
      <c r="D317" s="18"/>
      <c r="E317" s="18"/>
      <c r="F317" s="18"/>
    </row>
    <row r="318" spans="1:6" x14ac:dyDescent="0.25">
      <c r="A318" s="472"/>
      <c r="B318" s="129"/>
      <c r="C318" s="129"/>
      <c r="D318" s="18"/>
      <c r="E318" s="18"/>
      <c r="F318" s="18"/>
    </row>
    <row r="319" spans="1:6" x14ac:dyDescent="0.25">
      <c r="A319" s="472"/>
      <c r="B319" s="129"/>
      <c r="C319" s="129"/>
      <c r="D319" s="18"/>
      <c r="E319" s="18"/>
      <c r="F319" s="18"/>
    </row>
    <row r="320" spans="1:6" x14ac:dyDescent="0.25">
      <c r="A320" s="472"/>
      <c r="B320" s="129"/>
      <c r="C320" s="129"/>
      <c r="D320" s="18"/>
      <c r="E320" s="574"/>
    </row>
    <row r="321" spans="1:5" x14ac:dyDescent="0.25">
      <c r="A321" s="472"/>
      <c r="B321" s="129"/>
      <c r="C321" s="129"/>
      <c r="D321" s="18"/>
      <c r="E321" s="453"/>
    </row>
    <row r="322" spans="1:5" x14ac:dyDescent="0.25">
      <c r="A322" s="472"/>
      <c r="B322" s="129"/>
      <c r="C322" s="129"/>
      <c r="D322" s="18"/>
      <c r="E322" s="453"/>
    </row>
    <row r="323" spans="1:5" x14ac:dyDescent="0.25">
      <c r="A323" s="472"/>
      <c r="B323" s="129"/>
      <c r="C323" s="129"/>
      <c r="D323" s="18"/>
      <c r="E323" s="453"/>
    </row>
    <row r="324" spans="1:5" x14ac:dyDescent="0.25">
      <c r="A324" s="472"/>
      <c r="B324" s="129"/>
      <c r="C324" s="129"/>
      <c r="D324" s="18"/>
      <c r="E324" s="453"/>
    </row>
    <row r="325" spans="1:5" x14ac:dyDescent="0.25">
      <c r="A325" s="472"/>
      <c r="B325" s="129"/>
      <c r="C325" s="129"/>
      <c r="D325" s="18"/>
      <c r="E325" s="453"/>
    </row>
    <row r="326" spans="1:5" x14ac:dyDescent="0.25">
      <c r="A326" s="472"/>
      <c r="B326" s="129"/>
      <c r="C326" s="129"/>
      <c r="D326" s="18"/>
      <c r="E326" s="453"/>
    </row>
    <row r="327" spans="1:5" x14ac:dyDescent="0.25">
      <c r="A327" s="472"/>
      <c r="B327" s="129"/>
      <c r="C327" s="129"/>
      <c r="D327" s="18"/>
      <c r="E327" s="453"/>
    </row>
    <row r="328" spans="1:5" x14ac:dyDescent="0.25">
      <c r="A328" s="472"/>
      <c r="B328" s="129"/>
      <c r="C328" s="129"/>
      <c r="D328" s="18"/>
      <c r="E328" s="453"/>
    </row>
    <row r="329" spans="1:5" x14ac:dyDescent="0.25">
      <c r="A329" s="472"/>
      <c r="B329" s="129"/>
      <c r="C329" s="129"/>
      <c r="D329" s="18"/>
      <c r="E329" s="453"/>
    </row>
    <row r="330" spans="1:5" x14ac:dyDescent="0.25">
      <c r="A330" s="472"/>
      <c r="B330" s="129"/>
      <c r="C330" s="129"/>
      <c r="D330" s="18"/>
      <c r="E330" s="453"/>
    </row>
    <row r="331" spans="1:5" x14ac:dyDescent="0.25">
      <c r="A331" s="472"/>
      <c r="B331" s="129"/>
      <c r="C331" s="129"/>
      <c r="D331" s="18"/>
      <c r="E331" s="453"/>
    </row>
    <row r="332" spans="1:5" x14ac:dyDescent="0.25">
      <c r="A332" s="472"/>
      <c r="B332" s="129"/>
      <c r="C332" s="129"/>
      <c r="D332" s="18"/>
      <c r="E332" s="453"/>
    </row>
    <row r="333" spans="1:5" x14ac:dyDescent="0.25">
      <c r="A333" s="472"/>
      <c r="B333" s="129"/>
      <c r="C333" s="129"/>
      <c r="D333" s="18"/>
      <c r="E333" s="453"/>
    </row>
    <row r="334" spans="1:5" x14ac:dyDescent="0.25">
      <c r="A334" s="472"/>
      <c r="B334" s="129"/>
      <c r="C334" s="129"/>
      <c r="D334" s="18"/>
      <c r="E334" s="453"/>
    </row>
    <row r="335" spans="1:5" x14ac:dyDescent="0.25">
      <c r="A335" s="472"/>
      <c r="B335" s="129"/>
      <c r="C335" s="129"/>
      <c r="D335" s="18"/>
      <c r="E335" s="453"/>
    </row>
    <row r="336" spans="1:5" x14ac:dyDescent="0.25">
      <c r="A336" s="472"/>
      <c r="B336" s="129"/>
      <c r="C336" s="129"/>
      <c r="D336" s="18"/>
      <c r="E336" s="453"/>
    </row>
    <row r="337" spans="1:5" x14ac:dyDescent="0.25">
      <c r="A337" s="472"/>
      <c r="B337" s="129"/>
      <c r="C337" s="129"/>
      <c r="D337" s="18"/>
      <c r="E337" s="453"/>
    </row>
    <row r="338" spans="1:5" x14ac:dyDescent="0.25">
      <c r="A338" s="472"/>
      <c r="B338" s="129"/>
      <c r="C338" s="129"/>
      <c r="D338" s="18"/>
      <c r="E338" s="453"/>
    </row>
    <row r="339" spans="1:5" x14ac:dyDescent="0.25">
      <c r="A339" s="472"/>
      <c r="B339" s="129"/>
      <c r="C339" s="129"/>
      <c r="D339" s="18"/>
      <c r="E339" s="453"/>
    </row>
    <row r="340" spans="1:5" x14ac:dyDescent="0.25">
      <c r="A340" s="472"/>
      <c r="B340" s="129"/>
      <c r="C340" s="129"/>
      <c r="D340" s="18"/>
      <c r="E340" s="453"/>
    </row>
    <row r="341" spans="1:5" x14ac:dyDescent="0.25">
      <c r="A341" s="472"/>
      <c r="B341" s="129"/>
      <c r="C341" s="129"/>
      <c r="D341" s="18"/>
      <c r="E341" s="453"/>
    </row>
    <row r="342" spans="1:5" x14ac:dyDescent="0.25">
      <c r="A342" s="472"/>
      <c r="B342" s="129"/>
      <c r="C342" s="129"/>
      <c r="D342" s="18"/>
      <c r="E342" s="453"/>
    </row>
    <row r="343" spans="1:5" x14ac:dyDescent="0.25">
      <c r="A343" s="472"/>
      <c r="B343" s="129"/>
      <c r="C343" s="129"/>
      <c r="D343" s="18"/>
      <c r="E343" s="453"/>
    </row>
    <row r="344" spans="1:5" x14ac:dyDescent="0.25">
      <c r="A344" s="472"/>
      <c r="B344" s="129"/>
      <c r="C344" s="129"/>
      <c r="D344" s="18"/>
      <c r="E344" s="453"/>
    </row>
    <row r="345" spans="1:5" x14ac:dyDescent="0.25">
      <c r="A345" s="472"/>
      <c r="B345" s="129"/>
      <c r="C345" s="129"/>
      <c r="D345" s="18"/>
      <c r="E345" s="453"/>
    </row>
    <row r="346" spans="1:5" x14ac:dyDescent="0.25">
      <c r="A346" s="472"/>
      <c r="B346" s="129"/>
      <c r="C346" s="129"/>
      <c r="D346" s="18"/>
      <c r="E346" s="453"/>
    </row>
    <row r="347" spans="1:5" x14ac:dyDescent="0.25">
      <c r="A347" s="472"/>
      <c r="B347" s="129"/>
      <c r="C347" s="129"/>
      <c r="D347" s="18"/>
      <c r="E347" s="453"/>
    </row>
    <row r="348" spans="1:5" x14ac:dyDescent="0.25">
      <c r="A348" s="472"/>
      <c r="B348" s="129"/>
      <c r="C348" s="129"/>
      <c r="D348" s="18"/>
      <c r="E348" s="453"/>
    </row>
    <row r="349" spans="1:5" x14ac:dyDescent="0.25">
      <c r="A349" s="472"/>
      <c r="B349" s="129"/>
      <c r="C349" s="129"/>
      <c r="D349" s="18"/>
      <c r="E349" s="453"/>
    </row>
    <row r="350" spans="1:5" x14ac:dyDescent="0.25">
      <c r="A350" s="472"/>
      <c r="B350" s="129"/>
      <c r="C350" s="129"/>
      <c r="D350" s="18"/>
      <c r="E350" s="453"/>
    </row>
    <row r="351" spans="1:5" x14ac:dyDescent="0.25">
      <c r="A351" s="472"/>
      <c r="B351" s="129"/>
      <c r="C351" s="129"/>
      <c r="D351" s="18"/>
      <c r="E351" s="453"/>
    </row>
    <row r="352" spans="1:5" x14ac:dyDescent="0.25">
      <c r="A352" s="472"/>
      <c r="B352" s="129"/>
      <c r="C352" s="129"/>
      <c r="D352" s="18"/>
      <c r="E352" s="453"/>
    </row>
    <row r="353" spans="1:5" x14ac:dyDescent="0.25">
      <c r="A353" s="472"/>
      <c r="B353" s="129"/>
      <c r="C353" s="129"/>
      <c r="D353" s="18"/>
      <c r="E353" s="453"/>
    </row>
    <row r="354" spans="1:5" x14ac:dyDescent="0.25">
      <c r="A354" s="472"/>
      <c r="B354" s="129"/>
      <c r="C354" s="129"/>
      <c r="D354" s="18"/>
      <c r="E354" s="453"/>
    </row>
    <row r="355" spans="1:5" x14ac:dyDescent="0.25">
      <c r="A355" s="472"/>
      <c r="B355" s="129"/>
      <c r="C355" s="129"/>
      <c r="D355" s="18"/>
      <c r="E355" s="453"/>
    </row>
    <row r="356" spans="1:5" x14ac:dyDescent="0.25">
      <c r="A356" s="472"/>
      <c r="B356" s="129"/>
      <c r="C356" s="129"/>
      <c r="D356" s="18"/>
      <c r="E356" s="453"/>
    </row>
    <row r="357" spans="1:5" x14ac:dyDescent="0.25">
      <c r="A357" s="472"/>
      <c r="B357" s="129"/>
      <c r="C357" s="129"/>
      <c r="D357" s="18"/>
      <c r="E357" s="453"/>
    </row>
    <row r="358" spans="1:5" x14ac:dyDescent="0.25">
      <c r="A358" s="472"/>
      <c r="B358" s="129"/>
      <c r="C358" s="129"/>
      <c r="D358" s="18"/>
      <c r="E358" s="453"/>
    </row>
    <row r="359" spans="1:5" x14ac:dyDescent="0.25">
      <c r="A359" s="472"/>
      <c r="B359" s="129"/>
      <c r="C359" s="129"/>
      <c r="D359" s="18"/>
      <c r="E359" s="453"/>
    </row>
    <row r="360" spans="1:5" x14ac:dyDescent="0.25">
      <c r="A360" s="472"/>
      <c r="B360" s="129"/>
      <c r="C360" s="129"/>
      <c r="D360" s="18"/>
      <c r="E360" s="453"/>
    </row>
    <row r="361" spans="1:5" x14ac:dyDescent="0.25">
      <c r="A361" s="472"/>
      <c r="B361" s="129"/>
      <c r="C361" s="129"/>
      <c r="D361" s="18"/>
      <c r="E361" s="453"/>
    </row>
    <row r="362" spans="1:5" x14ac:dyDescent="0.25">
      <c r="A362" s="472"/>
      <c r="B362" s="129"/>
      <c r="C362" s="129"/>
      <c r="D362" s="18"/>
      <c r="E362" s="453"/>
    </row>
    <row r="363" spans="1:5" x14ac:dyDescent="0.25">
      <c r="A363" s="472"/>
      <c r="B363" s="129"/>
      <c r="C363" s="129"/>
      <c r="D363" s="18"/>
      <c r="E363" s="453"/>
    </row>
    <row r="364" spans="1:5" x14ac:dyDescent="0.25">
      <c r="A364" s="472"/>
      <c r="B364" s="129"/>
      <c r="C364" s="129"/>
      <c r="D364" s="18"/>
      <c r="E364" s="453"/>
    </row>
    <row r="365" spans="1:5" x14ac:dyDescent="0.25">
      <c r="A365" s="472"/>
      <c r="B365" s="129"/>
      <c r="C365" s="129"/>
      <c r="D365" s="18"/>
      <c r="E365" s="453"/>
    </row>
    <row r="366" spans="1:5" x14ac:dyDescent="0.25">
      <c r="A366" s="472"/>
      <c r="B366" s="129"/>
      <c r="C366" s="129"/>
      <c r="D366" s="18"/>
      <c r="E366" s="453"/>
    </row>
    <row r="367" spans="1:5" x14ac:dyDescent="0.25">
      <c r="A367" s="472"/>
      <c r="B367" s="129"/>
      <c r="C367" s="129"/>
      <c r="D367" s="18"/>
      <c r="E367" s="453"/>
    </row>
    <row r="368" spans="1:5" x14ac:dyDescent="0.25">
      <c r="A368" s="472"/>
      <c r="B368" s="129"/>
      <c r="C368" s="129"/>
      <c r="D368" s="18"/>
      <c r="E368" s="453"/>
    </row>
    <row r="369" spans="1:5" x14ac:dyDescent="0.25">
      <c r="A369" s="472"/>
      <c r="B369" s="129"/>
      <c r="C369" s="129"/>
      <c r="D369" s="18"/>
      <c r="E369" s="453"/>
    </row>
    <row r="370" spans="1:5" x14ac:dyDescent="0.25">
      <c r="A370" s="472"/>
      <c r="B370" s="129"/>
      <c r="C370" s="129"/>
      <c r="D370" s="18"/>
      <c r="E370" s="453"/>
    </row>
    <row r="371" spans="1:5" x14ac:dyDescent="0.25">
      <c r="A371" s="472"/>
      <c r="B371" s="129"/>
      <c r="C371" s="129"/>
      <c r="D371" s="18"/>
      <c r="E371" s="453"/>
    </row>
    <row r="372" spans="1:5" x14ac:dyDescent="0.25">
      <c r="A372" s="472"/>
      <c r="B372" s="129"/>
      <c r="C372" s="129"/>
      <c r="D372" s="18"/>
      <c r="E372" s="453"/>
    </row>
    <row r="373" spans="1:5" x14ac:dyDescent="0.25">
      <c r="A373" s="472"/>
      <c r="B373" s="129"/>
      <c r="C373" s="129"/>
      <c r="D373" s="18"/>
      <c r="E373" s="453"/>
    </row>
    <row r="374" spans="1:5" x14ac:dyDescent="0.25">
      <c r="A374" s="472"/>
      <c r="B374" s="129"/>
      <c r="C374" s="129"/>
      <c r="D374" s="18"/>
      <c r="E374" s="453"/>
    </row>
    <row r="375" spans="1:5" x14ac:dyDescent="0.25">
      <c r="A375" s="472"/>
      <c r="B375" s="129"/>
      <c r="C375" s="129"/>
      <c r="D375" s="18"/>
      <c r="E375" s="453"/>
    </row>
    <row r="376" spans="1:5" x14ac:dyDescent="0.25">
      <c r="A376" s="473"/>
      <c r="B376" s="276"/>
      <c r="C376" s="276"/>
      <c r="D376" s="287"/>
      <c r="E376" s="439"/>
    </row>
  </sheetData>
  <phoneticPr fontId="60" type="noConversion"/>
  <conditionalFormatting sqref="C2:C376">
    <cfRule type="containsText" dxfId="44" priority="2" operator="containsText" text="System Operation Group">
      <formula>NOT(ISERROR(SEARCH("System Operation Group",C2)))</formula>
    </cfRule>
    <cfRule type="containsText" dxfId="43" priority="3" operator="containsText" text="ONDLCP Board">
      <formula>NOT(ISERROR(SEARCH("ONDLCP Board",C2)))</formula>
    </cfRule>
    <cfRule type="containsText" dxfId="42" priority="4" operator="containsText" text="ONDLCP Programme">
      <formula>NOT(ISERROR(SEARCH("ONDLCP Programme",C2)))</formula>
    </cfRule>
  </conditionalFormatting>
  <conditionalFormatting sqref="C2:C905">
    <cfRule type="containsText" dxfId="41" priority="1" operator="containsText" text="OND Planning">
      <formula>NOT(ISERROR(SEARCH("OND Planning",C2)))</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4FA3FA6-FD27-4FBE-94B4-606087CB3D10}">
          <x14:formula1>
            <xm:f>Formatting!$C$14:$C$17</xm:f>
          </x14:formula1>
          <xm:sqref>C13:C905 C2:C12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D4129-9D54-467D-BE28-33262A4B9B19}">
  <sheetPr>
    <tabColor rgb="FFFF99FF"/>
  </sheetPr>
  <dimension ref="A1:R28"/>
  <sheetViews>
    <sheetView zoomScale="66" zoomScaleNormal="66" workbookViewId="0">
      <selection activeCell="B14" sqref="B14"/>
    </sheetView>
  </sheetViews>
  <sheetFormatPr defaultColWidth="8" defaultRowHeight="45.75" customHeight="1" x14ac:dyDescent="0.25"/>
  <cols>
    <col min="1" max="1" width="18" style="505" customWidth="1"/>
    <col min="2" max="2" width="15.296875" style="505" customWidth="1"/>
    <col min="3" max="3" width="31" style="505" customWidth="1"/>
    <col min="4" max="5" width="28.5" style="505" customWidth="1"/>
    <col min="6" max="7" width="38" style="505" customWidth="1"/>
    <col min="8" max="8" width="18.09765625" style="507" customWidth="1"/>
    <col min="9" max="9" width="19.19921875" style="507" customWidth="1"/>
    <col min="10" max="10" width="22" style="505" customWidth="1"/>
    <col min="11" max="15" width="41" style="505" customWidth="1"/>
    <col min="16" max="16" width="20" style="505" customWidth="1"/>
    <col min="17" max="17" width="22.796875" style="505" customWidth="1"/>
    <col min="18" max="18" width="16.796875" style="508" customWidth="1"/>
    <col min="19" max="16384" width="8" style="505"/>
  </cols>
  <sheetData>
    <row r="1" spans="1:18" s="498" customFormat="1" ht="45.75" customHeight="1" thickBot="1" x14ac:dyDescent="0.3">
      <c r="A1" s="693" t="s">
        <v>194</v>
      </c>
      <c r="B1" s="694"/>
      <c r="C1" s="694"/>
      <c r="D1" s="494"/>
      <c r="E1" s="494"/>
      <c r="F1" s="494"/>
      <c r="G1" s="494"/>
      <c r="H1" s="495"/>
      <c r="I1" s="495"/>
      <c r="J1" s="496"/>
      <c r="K1" s="496"/>
      <c r="L1" s="496"/>
      <c r="M1" s="496"/>
      <c r="N1" s="496"/>
      <c r="O1" s="496"/>
      <c r="P1" s="496"/>
      <c r="Q1" s="496"/>
      <c r="R1" s="497"/>
    </row>
    <row r="2" spans="1:18" s="498" customFormat="1" ht="11.25" customHeight="1" x14ac:dyDescent="0.25">
      <c r="A2" s="499"/>
      <c r="B2" s="499"/>
      <c r="C2" s="499"/>
      <c r="D2" s="494"/>
      <c r="E2" s="494"/>
      <c r="F2" s="494"/>
      <c r="G2" s="494"/>
      <c r="H2" s="495"/>
      <c r="I2" s="495"/>
      <c r="J2" s="496"/>
      <c r="K2" s="496"/>
      <c r="L2" s="496"/>
      <c r="M2" s="496"/>
      <c r="N2" s="496"/>
      <c r="O2" s="496"/>
      <c r="P2" s="496"/>
      <c r="Q2" s="496"/>
      <c r="R2" s="497"/>
    </row>
    <row r="3" spans="1:18" s="498" customFormat="1" ht="20.25" customHeight="1" x14ac:dyDescent="0.25">
      <c r="A3" s="690" t="s">
        <v>195</v>
      </c>
      <c r="B3" s="690"/>
      <c r="C3" s="530" t="s">
        <v>196</v>
      </c>
      <c r="D3" s="494"/>
      <c r="E3" s="494"/>
      <c r="F3" s="494"/>
      <c r="G3" s="494"/>
      <c r="H3" s="495"/>
      <c r="I3" s="495"/>
      <c r="J3" s="496"/>
      <c r="K3" s="496"/>
      <c r="L3" s="496"/>
      <c r="M3" s="496"/>
      <c r="N3" s="496"/>
      <c r="O3" s="496"/>
      <c r="P3" s="496"/>
      <c r="Q3" s="496"/>
      <c r="R3" s="497"/>
    </row>
    <row r="4" spans="1:18" s="498" customFormat="1" ht="20.25" customHeight="1" x14ac:dyDescent="0.25">
      <c r="A4" s="690" t="s">
        <v>197</v>
      </c>
      <c r="B4" s="690"/>
      <c r="C4" s="531">
        <f>'[13]Programme Overview'!T4</f>
        <v>0.1</v>
      </c>
      <c r="D4" s="494"/>
      <c r="E4" s="494"/>
      <c r="F4" s="494"/>
      <c r="G4" s="494"/>
      <c r="H4" s="495"/>
      <c r="I4" s="495"/>
      <c r="J4" s="496"/>
      <c r="K4" s="496"/>
      <c r="L4" s="496"/>
      <c r="M4" s="496"/>
      <c r="N4" s="496"/>
      <c r="O4" s="496"/>
      <c r="P4" s="496"/>
      <c r="Q4" s="496"/>
      <c r="R4" s="497"/>
    </row>
    <row r="5" spans="1:18" s="498" customFormat="1" ht="20.25" customHeight="1" x14ac:dyDescent="0.25">
      <c r="A5" s="690" t="s">
        <v>51</v>
      </c>
      <c r="B5" s="690"/>
      <c r="C5" s="532">
        <v>45351</v>
      </c>
      <c r="D5" s="494"/>
      <c r="E5" s="494"/>
      <c r="F5" s="494"/>
      <c r="G5" s="494"/>
      <c r="H5" s="495"/>
      <c r="I5" s="495"/>
      <c r="J5" s="496"/>
      <c r="K5" s="496"/>
      <c r="L5" s="496"/>
      <c r="M5" s="496"/>
      <c r="N5" s="496"/>
      <c r="O5" s="496"/>
      <c r="P5" s="496"/>
      <c r="Q5" s="496"/>
      <c r="R5" s="497"/>
    </row>
    <row r="6" spans="1:18" s="498" customFormat="1" ht="20.25" customHeight="1" x14ac:dyDescent="0.25">
      <c r="A6" s="690" t="s">
        <v>198</v>
      </c>
      <c r="B6" s="690"/>
      <c r="C6" s="533"/>
      <c r="D6" s="494"/>
      <c r="E6" s="494"/>
      <c r="F6" s="494"/>
      <c r="G6" s="494"/>
      <c r="H6" s="495"/>
      <c r="I6" s="495"/>
      <c r="J6" s="496"/>
      <c r="K6" s="496"/>
      <c r="L6" s="496"/>
      <c r="M6" s="496"/>
      <c r="N6" s="496"/>
      <c r="O6" s="496"/>
      <c r="P6" s="496"/>
      <c r="Q6" s="496"/>
      <c r="R6" s="497"/>
    </row>
    <row r="7" spans="1:18" s="498" customFormat="1" ht="15" customHeight="1" x14ac:dyDescent="0.25">
      <c r="A7" s="494"/>
      <c r="B7" s="494"/>
      <c r="C7" s="494"/>
      <c r="D7" s="494"/>
      <c r="E7" s="494"/>
      <c r="F7" s="494"/>
      <c r="G7" s="494"/>
      <c r="H7" s="495"/>
      <c r="I7" s="495"/>
      <c r="J7" s="496"/>
      <c r="K7" s="496"/>
      <c r="L7" s="496"/>
      <c r="M7" s="496"/>
      <c r="N7" s="496"/>
      <c r="O7" s="496"/>
      <c r="P7" s="496"/>
      <c r="Q7" s="496"/>
      <c r="R7" s="497"/>
    </row>
    <row r="8" spans="1:18" s="498" customFormat="1" ht="15" customHeight="1" x14ac:dyDescent="0.25">
      <c r="A8" s="494"/>
      <c r="B8" s="494"/>
      <c r="C8" s="494"/>
      <c r="D8" s="494"/>
      <c r="E8" s="494"/>
      <c r="F8" s="494"/>
      <c r="G8" s="494"/>
      <c r="H8" s="495"/>
      <c r="I8" s="495"/>
      <c r="J8" s="496"/>
      <c r="K8" s="496"/>
      <c r="L8" s="496"/>
      <c r="M8" s="496"/>
      <c r="N8" s="496"/>
      <c r="O8" s="496"/>
      <c r="P8" s="496"/>
      <c r="Q8" s="496"/>
      <c r="R8" s="497"/>
    </row>
    <row r="9" spans="1:18" s="498" customFormat="1" ht="15" customHeight="1" x14ac:dyDescent="0.25">
      <c r="A9" s="494"/>
      <c r="B9" s="494"/>
      <c r="C9" s="494"/>
      <c r="D9" s="494"/>
      <c r="E9" s="494"/>
      <c r="F9" s="494"/>
      <c r="G9" s="494"/>
      <c r="H9" s="495"/>
      <c r="I9" s="495"/>
      <c r="J9" s="496"/>
      <c r="K9" s="496"/>
      <c r="L9" s="496"/>
      <c r="M9" s="496"/>
      <c r="N9" s="496"/>
      <c r="O9" s="496"/>
      <c r="P9" s="496"/>
      <c r="Q9" s="496"/>
      <c r="R9" s="497"/>
    </row>
    <row r="10" spans="1:18" s="498" customFormat="1" ht="15" customHeight="1" x14ac:dyDescent="0.25">
      <c r="A10" s="494"/>
      <c r="B10" s="494"/>
      <c r="C10" s="494"/>
      <c r="D10" s="494"/>
      <c r="E10" s="494"/>
      <c r="F10" s="494"/>
      <c r="G10" s="494"/>
      <c r="H10" s="495"/>
      <c r="I10" s="495"/>
      <c r="J10" s="496"/>
      <c r="K10" s="496"/>
      <c r="L10" s="496"/>
      <c r="M10" s="496"/>
      <c r="N10" s="496"/>
      <c r="O10" s="496"/>
      <c r="P10" s="496"/>
      <c r="Q10" s="496"/>
      <c r="R10" s="497"/>
    </row>
    <row r="11" spans="1:18" s="502" customFormat="1" ht="45.75" customHeight="1" x14ac:dyDescent="0.25">
      <c r="A11" s="500" t="s">
        <v>199</v>
      </c>
      <c r="B11" s="501" t="s">
        <v>200</v>
      </c>
      <c r="C11" s="500" t="s">
        <v>201</v>
      </c>
      <c r="D11" s="500" t="s">
        <v>202</v>
      </c>
      <c r="E11" s="500" t="s">
        <v>203</v>
      </c>
      <c r="F11" s="500" t="s">
        <v>204</v>
      </c>
      <c r="G11" s="500" t="s">
        <v>205</v>
      </c>
      <c r="H11" s="500" t="s">
        <v>206</v>
      </c>
      <c r="I11" s="500" t="s">
        <v>207</v>
      </c>
      <c r="J11" s="500" t="s">
        <v>208</v>
      </c>
      <c r="K11" s="500" t="s">
        <v>209</v>
      </c>
      <c r="L11" s="500" t="s">
        <v>210</v>
      </c>
      <c r="M11" s="500" t="s">
        <v>211</v>
      </c>
      <c r="N11" s="500" t="s">
        <v>212</v>
      </c>
      <c r="O11" s="500" t="s">
        <v>213</v>
      </c>
      <c r="P11" s="500" t="s">
        <v>214</v>
      </c>
      <c r="Q11" s="500" t="s">
        <v>215</v>
      </c>
      <c r="R11" s="500" t="s">
        <v>216</v>
      </c>
    </row>
    <row r="12" spans="1:18" ht="45.75" customHeight="1" x14ac:dyDescent="0.25">
      <c r="A12" s="234" t="s">
        <v>87</v>
      </c>
      <c r="B12" s="535" t="s">
        <v>217</v>
      </c>
      <c r="C12" s="234" t="s">
        <v>218</v>
      </c>
      <c r="D12" s="234" t="s">
        <v>11</v>
      </c>
      <c r="E12" s="59" t="s">
        <v>219</v>
      </c>
      <c r="F12" s="503" t="s">
        <v>220</v>
      </c>
      <c r="G12" s="503" t="s">
        <v>221</v>
      </c>
      <c r="H12" s="534">
        <v>2</v>
      </c>
      <c r="I12" s="534">
        <v>4</v>
      </c>
      <c r="J12" s="234">
        <v>8</v>
      </c>
      <c r="K12" s="503"/>
      <c r="L12" s="503"/>
      <c r="M12" s="503"/>
      <c r="N12" s="503"/>
      <c r="O12" s="503"/>
      <c r="P12" s="503"/>
      <c r="Q12" s="503"/>
      <c r="R12" s="504"/>
    </row>
    <row r="13" spans="1:18" ht="45.75" customHeight="1" x14ac:dyDescent="0.25">
      <c r="A13" s="234" t="s">
        <v>222</v>
      </c>
      <c r="B13" s="535" t="s">
        <v>217</v>
      </c>
      <c r="C13" s="234" t="s">
        <v>218</v>
      </c>
      <c r="D13" s="234" t="s">
        <v>11</v>
      </c>
      <c r="E13" s="59" t="s">
        <v>223</v>
      </c>
      <c r="F13" s="503" t="s">
        <v>224</v>
      </c>
      <c r="G13" s="503" t="s">
        <v>225</v>
      </c>
      <c r="H13" s="534">
        <v>3</v>
      </c>
      <c r="I13" s="534">
        <v>3</v>
      </c>
      <c r="J13" s="234">
        <v>9</v>
      </c>
      <c r="K13" s="503"/>
      <c r="L13" s="503"/>
      <c r="M13" s="503"/>
      <c r="N13" s="503"/>
      <c r="O13" s="503"/>
      <c r="P13" s="503"/>
      <c r="Q13" s="503"/>
      <c r="R13" s="504"/>
    </row>
    <row r="14" spans="1:18" ht="45.75" customHeight="1" x14ac:dyDescent="0.25">
      <c r="A14" s="234"/>
      <c r="B14" s="535"/>
      <c r="C14" s="234"/>
      <c r="D14" s="234"/>
      <c r="E14" s="59"/>
      <c r="F14" s="503"/>
      <c r="G14" s="503"/>
      <c r="H14" s="534"/>
      <c r="I14" s="534"/>
      <c r="J14" s="234"/>
      <c r="K14" s="503"/>
      <c r="L14" s="503"/>
      <c r="M14" s="503"/>
      <c r="N14" s="503"/>
      <c r="O14" s="503"/>
      <c r="P14" s="503"/>
      <c r="Q14" s="503"/>
      <c r="R14" s="504"/>
    </row>
    <row r="15" spans="1:18" ht="45.75" customHeight="1" x14ac:dyDescent="0.25">
      <c r="A15" s="234"/>
      <c r="B15" s="535"/>
      <c r="C15" s="234"/>
      <c r="D15" s="234"/>
      <c r="E15" s="536"/>
      <c r="F15" s="503"/>
      <c r="G15" s="503"/>
      <c r="H15" s="534"/>
      <c r="I15" s="534"/>
      <c r="J15" s="234"/>
      <c r="K15" s="503"/>
      <c r="L15" s="503"/>
      <c r="M15" s="503"/>
      <c r="N15" s="503"/>
      <c r="O15" s="503"/>
      <c r="P15" s="503"/>
      <c r="Q15" s="503"/>
      <c r="R15" s="504"/>
    </row>
    <row r="16" spans="1:18" ht="45.75" customHeight="1" x14ac:dyDescent="0.25">
      <c r="A16" s="234"/>
      <c r="B16" s="535"/>
      <c r="C16" s="234"/>
      <c r="D16" s="234"/>
      <c r="E16" s="537"/>
      <c r="F16" s="503"/>
      <c r="G16" s="503"/>
      <c r="H16" s="534"/>
      <c r="I16" s="534"/>
      <c r="J16" s="234"/>
      <c r="K16" s="503"/>
      <c r="L16" s="503"/>
      <c r="M16" s="503"/>
      <c r="N16" s="503"/>
      <c r="O16" s="503"/>
      <c r="P16" s="503"/>
      <c r="Q16" s="503"/>
      <c r="R16" s="504"/>
    </row>
    <row r="17" spans="1:18" ht="45.75" customHeight="1" x14ac:dyDescent="0.25">
      <c r="A17" s="234"/>
      <c r="B17" s="535"/>
      <c r="C17" s="234"/>
      <c r="D17" s="234"/>
      <c r="E17" s="537"/>
      <c r="F17" s="503"/>
      <c r="G17" s="503"/>
      <c r="H17" s="534"/>
      <c r="I17" s="534"/>
      <c r="J17" s="234"/>
      <c r="K17" s="503"/>
      <c r="L17" s="503"/>
      <c r="M17" s="503"/>
      <c r="N17" s="503"/>
      <c r="O17" s="503"/>
      <c r="P17" s="503"/>
      <c r="Q17" s="503"/>
      <c r="R17" s="504"/>
    </row>
    <row r="18" spans="1:18" ht="45.75" customHeight="1" x14ac:dyDescent="0.25">
      <c r="A18" s="234"/>
      <c r="B18" s="234"/>
      <c r="C18" s="234"/>
      <c r="D18" s="234"/>
      <c r="E18" s="59"/>
      <c r="F18" s="503"/>
      <c r="G18" s="503"/>
      <c r="H18" s="534"/>
      <c r="I18" s="534"/>
      <c r="J18" s="234"/>
      <c r="K18" s="503"/>
      <c r="L18" s="503"/>
      <c r="M18" s="503"/>
      <c r="N18" s="503"/>
      <c r="O18" s="503"/>
      <c r="P18" s="503"/>
      <c r="Q18" s="503"/>
      <c r="R18" s="506"/>
    </row>
    <row r="21" spans="1:18" ht="45.75" customHeight="1" x14ac:dyDescent="0.25">
      <c r="A21" s="691" t="s">
        <v>226</v>
      </c>
      <c r="B21" s="691"/>
      <c r="C21" s="691"/>
    </row>
    <row r="22" spans="1:18" s="509" customFormat="1" ht="15" customHeight="1" x14ac:dyDescent="0.3">
      <c r="B22" s="510"/>
      <c r="D22" s="511"/>
      <c r="E22" s="512"/>
      <c r="F22" s="513"/>
      <c r="G22" s="692" t="s">
        <v>227</v>
      </c>
      <c r="H22" s="692"/>
      <c r="I22" s="692"/>
      <c r="K22" s="514"/>
      <c r="L22" s="514"/>
      <c r="M22" s="514"/>
    </row>
    <row r="23" spans="1:18" s="509" customFormat="1" ht="15" customHeight="1" x14ac:dyDescent="0.3">
      <c r="B23" s="510"/>
      <c r="D23" s="516"/>
      <c r="E23" s="515"/>
      <c r="G23" s="692"/>
      <c r="H23" s="692"/>
      <c r="I23" s="692"/>
      <c r="K23" s="514"/>
      <c r="L23" s="514"/>
      <c r="M23" s="514"/>
    </row>
    <row r="24" spans="1:18" s="520" customFormat="1" ht="49.5" customHeight="1" x14ac:dyDescent="0.25">
      <c r="A24" s="517" t="s">
        <v>199</v>
      </c>
      <c r="B24" s="518" t="s">
        <v>228</v>
      </c>
      <c r="C24" s="519" t="s">
        <v>229</v>
      </c>
      <c r="D24" s="518" t="s">
        <v>230</v>
      </c>
      <c r="E24" s="518" t="s">
        <v>231</v>
      </c>
      <c r="F24" s="518" t="s">
        <v>232</v>
      </c>
      <c r="G24" s="518" t="s">
        <v>233</v>
      </c>
      <c r="H24" s="518" t="s">
        <v>234</v>
      </c>
      <c r="I24" s="518" t="s">
        <v>235</v>
      </c>
      <c r="J24" s="518" t="s">
        <v>236</v>
      </c>
      <c r="K24" s="518" t="s">
        <v>237</v>
      </c>
      <c r="L24" s="518" t="s">
        <v>238</v>
      </c>
      <c r="M24" s="518" t="s">
        <v>239</v>
      </c>
    </row>
    <row r="25" spans="1:18" s="528" customFormat="1" ht="15" x14ac:dyDescent="0.25">
      <c r="A25" s="521"/>
      <c r="B25" s="522"/>
      <c r="C25" s="365"/>
      <c r="D25" s="523"/>
      <c r="E25" s="365"/>
      <c r="F25" s="51"/>
      <c r="G25" s="524"/>
      <c r="H25" s="525"/>
      <c r="I25" s="525"/>
      <c r="J25" s="526"/>
      <c r="K25" s="522"/>
      <c r="L25" s="527"/>
      <c r="M25" s="527"/>
    </row>
    <row r="26" spans="1:18" s="528" customFormat="1" ht="15" x14ac:dyDescent="0.25">
      <c r="A26" s="521"/>
      <c r="B26" s="522"/>
      <c r="C26" s="529"/>
      <c r="D26" s="525"/>
      <c r="E26" s="529"/>
      <c r="F26" s="529"/>
      <c r="G26" s="524"/>
      <c r="H26" s="525"/>
      <c r="I26" s="525"/>
      <c r="J26" s="526"/>
      <c r="K26" s="522"/>
      <c r="L26" s="527"/>
      <c r="M26" s="527"/>
    </row>
    <row r="27" spans="1:18" s="528" customFormat="1" ht="15" x14ac:dyDescent="0.25">
      <c r="A27" s="521"/>
      <c r="B27" s="522"/>
      <c r="C27" s="529" t="s">
        <v>240</v>
      </c>
      <c r="D27" s="525"/>
      <c r="E27" s="529"/>
      <c r="F27" s="529"/>
      <c r="G27" s="524"/>
      <c r="H27" s="525"/>
      <c r="I27" s="525"/>
      <c r="J27" s="526"/>
      <c r="K27" s="522"/>
      <c r="L27" s="527"/>
      <c r="M27" s="527"/>
    </row>
    <row r="28" spans="1:18" s="528" customFormat="1" ht="15" x14ac:dyDescent="0.25">
      <c r="A28" s="521"/>
      <c r="B28" s="522"/>
      <c r="C28" s="529"/>
      <c r="D28" s="525"/>
      <c r="E28" s="529"/>
      <c r="F28" s="529"/>
      <c r="G28" s="524"/>
      <c r="H28" s="525"/>
      <c r="I28" s="525"/>
      <c r="J28" s="526"/>
      <c r="K28" s="522"/>
      <c r="L28" s="527"/>
      <c r="M28" s="527"/>
    </row>
  </sheetData>
  <sheetProtection selectLockedCells="1" autoFilter="0"/>
  <autoFilter ref="A11:R18" xr:uid="{A85F4DB2-796F-404F-8E8F-7FB86C3C713E}"/>
  <mergeCells count="7">
    <mergeCell ref="A6:B6"/>
    <mergeCell ref="A21:C21"/>
    <mergeCell ref="G22:I23"/>
    <mergeCell ref="A1:C1"/>
    <mergeCell ref="A3:B3"/>
    <mergeCell ref="A4:B4"/>
    <mergeCell ref="A5:B5"/>
  </mergeCells>
  <conditionalFormatting sqref="D25:D28">
    <cfRule type="cellIs" dxfId="40" priority="20" operator="between">
      <formula>15</formula>
      <formula>25</formula>
    </cfRule>
    <cfRule type="cellIs" dxfId="39" priority="21" operator="between">
      <formula>8</formula>
      <formula>12</formula>
    </cfRule>
    <cfRule type="cellIs" dxfId="38" priority="22" operator="between">
      <formula>0</formula>
      <formula>3</formula>
    </cfRule>
    <cfRule type="cellIs" dxfId="37" priority="23" operator="between">
      <formula>4</formula>
      <formula>6</formula>
    </cfRule>
  </conditionalFormatting>
  <conditionalFormatting sqref="H25:H28">
    <cfRule type="cellIs" dxfId="36" priority="8" operator="between">
      <formula>15</formula>
      <formula>25</formula>
    </cfRule>
    <cfRule type="cellIs" dxfId="35" priority="9" operator="between">
      <formula>8</formula>
      <formula>12</formula>
    </cfRule>
    <cfRule type="cellIs" dxfId="34" priority="10" operator="between">
      <formula>0</formula>
      <formula>3</formula>
    </cfRule>
    <cfRule type="cellIs" dxfId="33" priority="11" operator="between">
      <formula>4</formula>
      <formula>6</formula>
    </cfRule>
  </conditionalFormatting>
  <conditionalFormatting sqref="I25:I28">
    <cfRule type="cellIs" dxfId="32" priority="16" operator="between">
      <formula>15</formula>
      <formula>25</formula>
    </cfRule>
    <cfRule type="cellIs" dxfId="31" priority="17" operator="between">
      <formula>8</formula>
      <formula>12</formula>
    </cfRule>
    <cfRule type="cellIs" dxfId="30" priority="18" operator="between">
      <formula>0</formula>
      <formula>3</formula>
    </cfRule>
    <cfRule type="cellIs" dxfId="29" priority="19" operator="between">
      <formula>4</formula>
      <formula>6</formula>
    </cfRule>
  </conditionalFormatting>
  <conditionalFormatting sqref="I28">
    <cfRule type="cellIs" dxfId="28" priority="12" operator="between">
      <formula>15</formula>
      <formula>25</formula>
    </cfRule>
    <cfRule type="cellIs" dxfId="27" priority="13" operator="between">
      <formula>8</formula>
      <formula>12</formula>
    </cfRule>
    <cfRule type="cellIs" dxfId="26" priority="14" operator="between">
      <formula>0</formula>
      <formula>3</formula>
    </cfRule>
    <cfRule type="cellIs" dxfId="25" priority="15" operator="between">
      <formula>4</formula>
      <formula>6</formula>
    </cfRule>
  </conditionalFormatting>
  <conditionalFormatting sqref="J1:J21">
    <cfRule type="cellIs" dxfId="24" priority="2" operator="between">
      <formula>15</formula>
      <formula>25</formula>
    </cfRule>
    <cfRule type="containsText" dxfId="23" priority="3" operator="containsText" text="0">
      <formula>NOT(ISERROR(SEARCH("0",J1)))</formula>
    </cfRule>
    <cfRule type="cellIs" dxfId="22" priority="4" operator="between">
      <formula>8</formula>
      <formula>12</formula>
    </cfRule>
    <cfRule type="cellIs" dxfId="21" priority="5" operator="between">
      <formula>4</formula>
      <formula>6</formula>
    </cfRule>
    <cfRule type="cellIs" dxfId="20" priority="6" operator="between">
      <formula>1</formula>
      <formula>3</formula>
    </cfRule>
  </conditionalFormatting>
  <conditionalFormatting sqref="J11">
    <cfRule type="colorScale" priority="29">
      <colorScale>
        <cfvo type="min"/>
        <cfvo type="percentile" val="50"/>
        <cfvo type="max"/>
        <color rgb="FFF8696B"/>
        <color rgb="FFFFEB84"/>
        <color rgb="FF63BE7B"/>
      </colorScale>
    </cfRule>
  </conditionalFormatting>
  <conditionalFormatting sqref="J12:J18">
    <cfRule type="cellIs" dxfId="19" priority="1" operator="between">
      <formula>8</formula>
      <formula>12</formula>
    </cfRule>
    <cfRule type="colorScale" priority="7">
      <colorScale>
        <cfvo type="min"/>
        <cfvo type="percentile" val="50"/>
        <cfvo type="max"/>
        <color rgb="FFF8696B"/>
        <color rgb="FFFFEB84"/>
        <color rgb="FF63BE7B"/>
      </colorScale>
    </cfRule>
  </conditionalFormatting>
  <conditionalFormatting sqref="J29:J1048576 J1:J10 J19:J21">
    <cfRule type="colorScale" priority="35">
      <colorScale>
        <cfvo type="min"/>
        <cfvo type="percentile" val="50"/>
        <cfvo type="max"/>
        <color rgb="FFF8696B"/>
        <color rgb="FFFFEB84"/>
        <color rgb="FF63BE7B"/>
      </colorScale>
    </cfRule>
  </conditionalFormatting>
  <conditionalFormatting sqref="J29:J1048576">
    <cfRule type="cellIs" dxfId="18" priority="30" operator="between">
      <formula>15</formula>
      <formula>25</formula>
    </cfRule>
    <cfRule type="containsText" dxfId="17" priority="31" operator="containsText" text="0">
      <formula>NOT(ISERROR(SEARCH("0",J29)))</formula>
    </cfRule>
    <cfRule type="cellIs" dxfId="16" priority="32" operator="between">
      <formula>8</formula>
      <formula>12</formula>
    </cfRule>
    <cfRule type="cellIs" dxfId="15" priority="33" operator="between">
      <formula>4</formula>
      <formula>6</formula>
    </cfRule>
    <cfRule type="cellIs" dxfId="14" priority="34" operator="between">
      <formula>1</formula>
      <formula>3</formula>
    </cfRule>
  </conditionalFormatting>
  <pageMargins left="0.7" right="0.7" top="0.75" bottom="0.75" header="0.3" footer="0.3"/>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95EA-2922-4BB0-A74C-6F2F66A8B5A0}">
  <sheetPr>
    <tabColor rgb="FF00B050"/>
  </sheetPr>
  <dimension ref="A1:G54"/>
  <sheetViews>
    <sheetView zoomScale="86" zoomScaleNormal="86" workbookViewId="0">
      <selection activeCell="F10" sqref="F10"/>
    </sheetView>
  </sheetViews>
  <sheetFormatPr defaultRowHeight="13.8" x14ac:dyDescent="0.25"/>
  <cols>
    <col min="1" max="1" width="18.796875" customWidth="1"/>
    <col min="2" max="2" width="20.69921875" customWidth="1"/>
    <col min="3" max="4" width="21" customWidth="1"/>
    <col min="5" max="5" width="33.19921875" customWidth="1"/>
    <col min="6" max="6" width="24.19921875" customWidth="1"/>
    <col min="7" max="7" width="35.5" customWidth="1"/>
    <col min="9" max="10" width="9" customWidth="1"/>
  </cols>
  <sheetData>
    <row r="1" spans="1:7" ht="36" customHeight="1" x14ac:dyDescent="0.25">
      <c r="A1" s="478" t="s">
        <v>51</v>
      </c>
      <c r="B1" s="478" t="s">
        <v>241</v>
      </c>
      <c r="C1" s="479" t="s">
        <v>2</v>
      </c>
      <c r="D1" s="479" t="s">
        <v>242</v>
      </c>
      <c r="E1" s="479" t="s">
        <v>243</v>
      </c>
      <c r="F1" s="479" t="s">
        <v>244</v>
      </c>
      <c r="G1" s="480" t="s">
        <v>245</v>
      </c>
    </row>
    <row r="2" spans="1:7" ht="41.4" x14ac:dyDescent="0.25">
      <c r="A2" s="556">
        <v>45441</v>
      </c>
      <c r="B2" s="472" t="s">
        <v>246</v>
      </c>
      <c r="C2" s="129" t="s">
        <v>247</v>
      </c>
      <c r="D2" s="129" t="s">
        <v>248</v>
      </c>
      <c r="E2" s="129" t="s">
        <v>249</v>
      </c>
      <c r="F2" s="90" t="s">
        <v>250</v>
      </c>
      <c r="G2" s="247" t="s">
        <v>251</v>
      </c>
    </row>
    <row r="3" spans="1:7" x14ac:dyDescent="0.25">
      <c r="A3" s="472"/>
      <c r="B3" s="472"/>
      <c r="C3" s="129"/>
      <c r="D3" s="129"/>
      <c r="E3" s="129"/>
      <c r="F3" s="129"/>
      <c r="G3" s="247"/>
    </row>
    <row r="4" spans="1:7" x14ac:dyDescent="0.25">
      <c r="A4" s="472"/>
      <c r="B4" s="472"/>
      <c r="C4" s="129"/>
      <c r="D4" s="129"/>
      <c r="E4" s="129"/>
      <c r="F4" s="129"/>
      <c r="G4" s="247"/>
    </row>
    <row r="5" spans="1:7" x14ac:dyDescent="0.25">
      <c r="A5" s="472"/>
      <c r="B5" s="472"/>
      <c r="C5" s="129"/>
      <c r="D5" s="129"/>
      <c r="E5" s="129"/>
      <c r="F5" s="129"/>
      <c r="G5" s="247"/>
    </row>
    <row r="6" spans="1:7" x14ac:dyDescent="0.25">
      <c r="A6" s="472"/>
      <c r="B6" s="472"/>
      <c r="C6" s="129"/>
      <c r="D6" s="129"/>
      <c r="E6" s="129"/>
      <c r="F6" s="129"/>
      <c r="G6" s="247"/>
    </row>
    <row r="7" spans="1:7" x14ac:dyDescent="0.25">
      <c r="A7" s="472"/>
      <c r="B7" s="472"/>
      <c r="C7" s="129"/>
      <c r="D7" s="129"/>
      <c r="E7" s="129"/>
      <c r="F7" s="129"/>
      <c r="G7" s="247"/>
    </row>
    <row r="8" spans="1:7" ht="15" customHeight="1" x14ac:dyDescent="0.25">
      <c r="A8" s="472"/>
      <c r="B8" s="472"/>
      <c r="C8" s="129"/>
      <c r="D8" s="129"/>
      <c r="E8" s="129"/>
      <c r="F8" s="129"/>
      <c r="G8" s="247"/>
    </row>
    <row r="9" spans="1:7" ht="30" customHeight="1" x14ac:dyDescent="0.25">
      <c r="A9" s="472"/>
      <c r="B9" s="472"/>
      <c r="C9" s="129"/>
      <c r="D9" s="129"/>
      <c r="E9" s="129"/>
      <c r="F9" s="129"/>
      <c r="G9" s="247"/>
    </row>
    <row r="10" spans="1:7" ht="45.75" customHeight="1" x14ac:dyDescent="0.25">
      <c r="A10" s="472"/>
      <c r="B10" s="472"/>
      <c r="C10" s="129"/>
      <c r="D10" s="129"/>
      <c r="E10" s="129"/>
      <c r="F10" s="129"/>
      <c r="G10" s="247"/>
    </row>
    <row r="11" spans="1:7" ht="45.75" customHeight="1" x14ac:dyDescent="0.25">
      <c r="A11" s="472"/>
      <c r="B11" s="472"/>
      <c r="C11" s="129"/>
      <c r="D11" s="129"/>
      <c r="E11" s="129"/>
      <c r="F11" s="129"/>
      <c r="G11" s="247"/>
    </row>
    <row r="12" spans="1:7" ht="15.75" customHeight="1" x14ac:dyDescent="0.25">
      <c r="A12" s="472"/>
      <c r="B12" s="472"/>
      <c r="C12" s="129"/>
      <c r="D12" s="129"/>
      <c r="E12" s="129"/>
      <c r="F12" s="129"/>
      <c r="G12" s="247"/>
    </row>
    <row r="13" spans="1:7" ht="15.75" customHeight="1" x14ac:dyDescent="0.25">
      <c r="A13" s="472"/>
      <c r="B13" s="472"/>
      <c r="C13" s="129"/>
      <c r="D13" s="129"/>
      <c r="E13" s="129"/>
      <c r="F13" s="129"/>
      <c r="G13" s="247"/>
    </row>
    <row r="14" spans="1:7" ht="15.75" customHeight="1" x14ac:dyDescent="0.25">
      <c r="A14" s="472"/>
      <c r="B14" s="472"/>
      <c r="C14" s="129"/>
      <c r="D14" s="129"/>
      <c r="E14" s="129"/>
      <c r="F14" s="129"/>
      <c r="G14" s="247"/>
    </row>
    <row r="15" spans="1:7" ht="45.75" customHeight="1" x14ac:dyDescent="0.25">
      <c r="A15" s="472"/>
      <c r="B15" s="472"/>
      <c r="C15" s="129"/>
      <c r="D15" s="129"/>
      <c r="E15" s="129"/>
      <c r="F15" s="129"/>
      <c r="G15" s="247"/>
    </row>
    <row r="16" spans="1:7" ht="15.75" customHeight="1" x14ac:dyDescent="0.25">
      <c r="A16" s="472"/>
      <c r="B16" s="472"/>
      <c r="C16" s="129"/>
      <c r="D16" s="129"/>
      <c r="E16" s="129"/>
      <c r="F16" s="129"/>
      <c r="G16" s="247"/>
    </row>
    <row r="17" spans="1:7" x14ac:dyDescent="0.25">
      <c r="A17" s="472"/>
      <c r="B17" s="472"/>
      <c r="C17" s="129"/>
      <c r="D17" s="129"/>
      <c r="E17" s="129"/>
      <c r="F17" s="129"/>
      <c r="G17" s="247"/>
    </row>
    <row r="18" spans="1:7" x14ac:dyDescent="0.25">
      <c r="A18" s="472"/>
      <c r="B18" s="472"/>
      <c r="C18" s="129"/>
      <c r="D18" s="129"/>
      <c r="E18" s="129"/>
      <c r="F18" s="129"/>
      <c r="G18" s="247"/>
    </row>
    <row r="19" spans="1:7" x14ac:dyDescent="0.25">
      <c r="A19" s="472"/>
      <c r="B19" s="472"/>
      <c r="C19" s="129"/>
      <c r="D19" s="129"/>
      <c r="E19" s="129"/>
      <c r="F19" s="129"/>
      <c r="G19" s="247"/>
    </row>
    <row r="20" spans="1:7" x14ac:dyDescent="0.25">
      <c r="A20" s="472"/>
      <c r="B20" s="472"/>
      <c r="C20" s="129"/>
      <c r="D20" s="129"/>
      <c r="E20" s="129"/>
      <c r="F20" s="129"/>
      <c r="G20" s="247"/>
    </row>
    <row r="21" spans="1:7" x14ac:dyDescent="0.25">
      <c r="A21" s="472"/>
      <c r="B21" s="472"/>
      <c r="C21" s="129"/>
      <c r="D21" s="129"/>
      <c r="E21" s="129"/>
      <c r="F21" s="129"/>
      <c r="G21" s="247"/>
    </row>
    <row r="22" spans="1:7" x14ac:dyDescent="0.25">
      <c r="A22" s="472"/>
      <c r="B22" s="472"/>
      <c r="C22" s="129"/>
      <c r="D22" s="129"/>
      <c r="E22" s="129"/>
      <c r="F22" s="129"/>
      <c r="G22" s="247"/>
    </row>
    <row r="23" spans="1:7" x14ac:dyDescent="0.25">
      <c r="A23" s="472"/>
      <c r="B23" s="472"/>
      <c r="C23" s="129"/>
      <c r="D23" s="129"/>
      <c r="E23" s="129"/>
      <c r="F23" s="129"/>
      <c r="G23" s="247"/>
    </row>
    <row r="24" spans="1:7" x14ac:dyDescent="0.25">
      <c r="A24" s="472"/>
      <c r="B24" s="472"/>
      <c r="C24" s="129"/>
      <c r="D24" s="129"/>
      <c r="E24" s="129"/>
      <c r="F24" s="129"/>
      <c r="G24" s="247"/>
    </row>
    <row r="25" spans="1:7" x14ac:dyDescent="0.25">
      <c r="A25" s="472"/>
      <c r="B25" s="472"/>
      <c r="C25" s="129"/>
      <c r="D25" s="129"/>
      <c r="E25" s="129"/>
      <c r="F25" s="129"/>
      <c r="G25" s="247"/>
    </row>
    <row r="26" spans="1:7" x14ac:dyDescent="0.25">
      <c r="A26" s="472"/>
      <c r="B26" s="472"/>
      <c r="C26" s="129"/>
      <c r="D26" s="129"/>
      <c r="E26" s="129"/>
      <c r="F26" s="129"/>
      <c r="G26" s="247"/>
    </row>
    <row r="27" spans="1:7" x14ac:dyDescent="0.25">
      <c r="A27" s="472"/>
      <c r="B27" s="472"/>
      <c r="C27" s="129"/>
      <c r="D27" s="129"/>
      <c r="E27" s="129"/>
      <c r="F27" s="129"/>
      <c r="G27" s="247"/>
    </row>
    <row r="28" spans="1:7" x14ac:dyDescent="0.25">
      <c r="A28" s="472"/>
      <c r="B28" s="472"/>
      <c r="C28" s="129"/>
      <c r="D28" s="129"/>
      <c r="E28" s="129"/>
      <c r="F28" s="129"/>
      <c r="G28" s="247"/>
    </row>
    <row r="29" spans="1:7" x14ac:dyDescent="0.25">
      <c r="A29" s="472"/>
      <c r="B29" s="472"/>
      <c r="C29" s="129"/>
      <c r="D29" s="129"/>
      <c r="E29" s="129"/>
      <c r="F29" s="129"/>
      <c r="G29" s="247"/>
    </row>
    <row r="30" spans="1:7" x14ac:dyDescent="0.25">
      <c r="A30" s="472"/>
      <c r="B30" s="472"/>
      <c r="C30" s="129"/>
      <c r="D30" s="129"/>
      <c r="E30" s="129"/>
      <c r="F30" s="129"/>
      <c r="G30" s="247"/>
    </row>
    <row r="31" spans="1:7" x14ac:dyDescent="0.25">
      <c r="A31" s="472"/>
      <c r="B31" s="472"/>
      <c r="C31" s="129"/>
      <c r="D31" s="129"/>
      <c r="E31" s="129"/>
      <c r="F31" s="129"/>
      <c r="G31" s="247"/>
    </row>
    <row r="32" spans="1:7" x14ac:dyDescent="0.25">
      <c r="A32" s="472"/>
      <c r="B32" s="472"/>
      <c r="C32" s="129"/>
      <c r="D32" s="129"/>
      <c r="E32" s="129"/>
      <c r="F32" s="129"/>
      <c r="G32" s="247"/>
    </row>
    <row r="33" spans="1:7" x14ac:dyDescent="0.25">
      <c r="A33" s="472"/>
      <c r="B33" s="472"/>
      <c r="C33" s="129"/>
      <c r="D33" s="129"/>
      <c r="E33" s="129"/>
      <c r="F33" s="129"/>
      <c r="G33" s="247"/>
    </row>
    <row r="34" spans="1:7" x14ac:dyDescent="0.25">
      <c r="A34" s="472"/>
      <c r="B34" s="472"/>
      <c r="C34" s="129"/>
      <c r="D34" s="129"/>
      <c r="E34" s="129"/>
      <c r="F34" s="129"/>
      <c r="G34" s="247"/>
    </row>
    <row r="35" spans="1:7" x14ac:dyDescent="0.25">
      <c r="A35" s="472"/>
      <c r="B35" s="472"/>
      <c r="C35" s="129"/>
      <c r="D35" s="129"/>
      <c r="E35" s="129"/>
      <c r="F35" s="129"/>
      <c r="G35" s="247"/>
    </row>
    <row r="36" spans="1:7" x14ac:dyDescent="0.25">
      <c r="A36" s="472"/>
      <c r="B36" s="472"/>
      <c r="C36" s="129"/>
      <c r="D36" s="129"/>
      <c r="E36" s="129"/>
      <c r="F36" s="129"/>
      <c r="G36" s="247"/>
    </row>
    <row r="37" spans="1:7" x14ac:dyDescent="0.25">
      <c r="A37" s="472"/>
      <c r="B37" s="472"/>
      <c r="C37" s="129"/>
      <c r="D37" s="129"/>
      <c r="E37" s="129"/>
      <c r="F37" s="129"/>
      <c r="G37" s="247"/>
    </row>
    <row r="38" spans="1:7" x14ac:dyDescent="0.25">
      <c r="A38" s="472"/>
      <c r="B38" s="472"/>
      <c r="C38" s="129"/>
      <c r="D38" s="129"/>
      <c r="E38" s="129"/>
      <c r="F38" s="129"/>
      <c r="G38" s="247"/>
    </row>
    <row r="39" spans="1:7" x14ac:dyDescent="0.25">
      <c r="A39" s="472"/>
      <c r="B39" s="472"/>
      <c r="C39" s="129"/>
      <c r="D39" s="129"/>
      <c r="E39" s="129"/>
      <c r="F39" s="129"/>
      <c r="G39" s="247"/>
    </row>
    <row r="40" spans="1:7" x14ac:dyDescent="0.25">
      <c r="A40" s="472"/>
      <c r="B40" s="472"/>
      <c r="C40" s="129"/>
      <c r="D40" s="129"/>
      <c r="E40" s="129"/>
      <c r="F40" s="129"/>
      <c r="G40" s="247"/>
    </row>
    <row r="41" spans="1:7" x14ac:dyDescent="0.25">
      <c r="A41" s="472"/>
      <c r="B41" s="472"/>
      <c r="C41" s="129"/>
      <c r="D41" s="129"/>
      <c r="E41" s="129"/>
      <c r="F41" s="129"/>
      <c r="G41" s="247"/>
    </row>
    <row r="42" spans="1:7" x14ac:dyDescent="0.25">
      <c r="A42" s="472"/>
      <c r="B42" s="472"/>
      <c r="C42" s="129"/>
      <c r="D42" s="129"/>
      <c r="E42" s="129"/>
      <c r="F42" s="129"/>
      <c r="G42" s="247"/>
    </row>
    <row r="43" spans="1:7" x14ac:dyDescent="0.25">
      <c r="A43" s="472"/>
      <c r="B43" s="472"/>
      <c r="C43" s="129"/>
      <c r="D43" s="129"/>
      <c r="E43" s="129"/>
      <c r="F43" s="129"/>
      <c r="G43" s="247"/>
    </row>
    <row r="44" spans="1:7" x14ac:dyDescent="0.25">
      <c r="A44" s="472"/>
      <c r="B44" s="472"/>
      <c r="C44" s="129"/>
      <c r="D44" s="129"/>
      <c r="E44" s="129"/>
      <c r="F44" s="129"/>
      <c r="G44" s="247"/>
    </row>
    <row r="45" spans="1:7" x14ac:dyDescent="0.25">
      <c r="A45" s="472"/>
      <c r="B45" s="472"/>
      <c r="C45" s="129"/>
      <c r="D45" s="129"/>
      <c r="E45" s="129"/>
      <c r="F45" s="129"/>
      <c r="G45" s="247"/>
    </row>
    <row r="46" spans="1:7" x14ac:dyDescent="0.25">
      <c r="A46" s="472"/>
      <c r="B46" s="472"/>
      <c r="C46" s="129"/>
      <c r="D46" s="129"/>
      <c r="E46" s="129"/>
      <c r="F46" s="129"/>
      <c r="G46" s="247"/>
    </row>
    <row r="47" spans="1:7" x14ac:dyDescent="0.25">
      <c r="A47" s="472"/>
      <c r="B47" s="472"/>
      <c r="C47" s="129"/>
      <c r="D47" s="129"/>
      <c r="E47" s="129"/>
      <c r="F47" s="129"/>
      <c r="G47" s="247"/>
    </row>
    <row r="48" spans="1:7" x14ac:dyDescent="0.25">
      <c r="A48" s="472"/>
      <c r="B48" s="472"/>
      <c r="C48" s="129"/>
      <c r="D48" s="129"/>
      <c r="E48" s="129"/>
      <c r="F48" s="129"/>
      <c r="G48" s="247"/>
    </row>
    <row r="49" spans="1:7" x14ac:dyDescent="0.25">
      <c r="A49" s="472"/>
      <c r="B49" s="472"/>
      <c r="C49" s="129"/>
      <c r="D49" s="129"/>
      <c r="E49" s="129"/>
      <c r="F49" s="129"/>
      <c r="G49" s="247"/>
    </row>
    <row r="50" spans="1:7" x14ac:dyDescent="0.25">
      <c r="A50" s="472"/>
      <c r="B50" s="472"/>
      <c r="C50" s="129"/>
      <c r="D50" s="129"/>
      <c r="E50" s="129"/>
      <c r="F50" s="129"/>
      <c r="G50" s="247"/>
    </row>
    <row r="51" spans="1:7" x14ac:dyDescent="0.25">
      <c r="A51" s="472"/>
      <c r="B51" s="472"/>
      <c r="C51" s="129"/>
      <c r="D51" s="129"/>
      <c r="E51" s="129"/>
      <c r="F51" s="129"/>
      <c r="G51" s="247"/>
    </row>
    <row r="52" spans="1:7" x14ac:dyDescent="0.25">
      <c r="A52" s="472"/>
      <c r="B52" s="472"/>
      <c r="C52" s="129"/>
      <c r="D52" s="129"/>
      <c r="E52" s="129"/>
      <c r="F52" s="129"/>
      <c r="G52" s="247"/>
    </row>
    <row r="53" spans="1:7" x14ac:dyDescent="0.25">
      <c r="A53" s="472"/>
      <c r="B53" s="472"/>
      <c r="C53" s="129"/>
      <c r="D53" s="129"/>
      <c r="E53" s="129"/>
      <c r="F53" s="129"/>
      <c r="G53" s="247"/>
    </row>
    <row r="54" spans="1:7" x14ac:dyDescent="0.25">
      <c r="A54" s="473"/>
      <c r="B54" s="473"/>
      <c r="C54" s="276"/>
      <c r="D54" s="276"/>
      <c r="E54" s="276"/>
      <c r="F54" s="276"/>
      <c r="G54" s="557"/>
    </row>
  </sheetData>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DD212C4B-C53C-45A0-A0B4-9D241562C56C}">
          <x14:formula1>
            <xm:f>Formatting!$A$21:$A$26</xm:f>
          </x14:formula1>
          <xm:sqref>E2:E54</xm:sqref>
        </x14:dataValidation>
        <x14:dataValidation type="list" allowBlank="1" showInputMessage="1" showErrorMessage="1" xr:uid="{78A3EB90-5B8B-478C-BCFE-BB5682871397}">
          <x14:formula1>
            <xm:f>Formatting!$A$18:$A$20</xm:f>
          </x14:formula1>
          <xm:sqref>B2:B50 B51:B1048576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53C63-C3B3-44E9-BD2B-791A289BBC62}">
  <dimension ref="B2:D14"/>
  <sheetViews>
    <sheetView topLeftCell="A6" workbookViewId="0">
      <selection activeCell="D12" sqref="D12"/>
    </sheetView>
  </sheetViews>
  <sheetFormatPr defaultRowHeight="13.8" x14ac:dyDescent="0.25"/>
  <cols>
    <col min="1" max="1" width="2.69921875" customWidth="1"/>
    <col min="2" max="2" width="22.69921875" customWidth="1"/>
    <col min="3" max="3" width="26.69921875" customWidth="1"/>
    <col min="4" max="4" width="84.5" customWidth="1"/>
  </cols>
  <sheetData>
    <row r="2" spans="2:4" ht="27.6" x14ac:dyDescent="0.25">
      <c r="B2" s="584" t="s">
        <v>252</v>
      </c>
      <c r="C2" s="584" t="s">
        <v>253</v>
      </c>
      <c r="D2" s="584" t="s">
        <v>254</v>
      </c>
    </row>
    <row r="3" spans="2:4" ht="138.75" customHeight="1" x14ac:dyDescent="0.25">
      <c r="B3" s="581" t="s">
        <v>180</v>
      </c>
      <c r="C3" s="582">
        <v>4</v>
      </c>
      <c r="D3" s="583" t="s">
        <v>255</v>
      </c>
    </row>
    <row r="4" spans="2:4" x14ac:dyDescent="0.25">
      <c r="B4" s="47" t="s">
        <v>256</v>
      </c>
      <c r="C4" s="580">
        <v>2.5</v>
      </c>
      <c r="D4" s="47"/>
    </row>
    <row r="5" spans="2:4" x14ac:dyDescent="0.25">
      <c r="B5" s="47" t="s">
        <v>257</v>
      </c>
      <c r="C5" s="580">
        <v>3</v>
      </c>
      <c r="D5" s="47"/>
    </row>
    <row r="6" spans="2:4" x14ac:dyDescent="0.25">
      <c r="B6" s="47" t="s">
        <v>126</v>
      </c>
      <c r="C6" s="580">
        <v>3.01</v>
      </c>
      <c r="D6" s="47"/>
    </row>
    <row r="8" spans="2:4" s="21" customFormat="1" ht="27.6" x14ac:dyDescent="0.25">
      <c r="B8" s="584" t="s">
        <v>252</v>
      </c>
      <c r="C8" s="584" t="s">
        <v>258</v>
      </c>
      <c r="D8" s="584" t="s">
        <v>254</v>
      </c>
    </row>
    <row r="9" spans="2:4" ht="81" customHeight="1" x14ac:dyDescent="0.25">
      <c r="B9" s="581" t="s">
        <v>1515</v>
      </c>
      <c r="C9" s="47"/>
      <c r="D9" s="587" t="s">
        <v>1557</v>
      </c>
    </row>
    <row r="10" spans="2:4" ht="27.6" x14ac:dyDescent="0.25">
      <c r="B10" s="581" t="s">
        <v>256</v>
      </c>
      <c r="C10" s="586">
        <v>4</v>
      </c>
      <c r="D10" s="585" t="s">
        <v>1558</v>
      </c>
    </row>
    <row r="11" spans="2:4" x14ac:dyDescent="0.25">
      <c r="B11" s="47" t="s">
        <v>180</v>
      </c>
      <c r="C11" s="586">
        <v>3</v>
      </c>
      <c r="D11" s="47" t="s">
        <v>1559</v>
      </c>
    </row>
    <row r="12" spans="2:4" x14ac:dyDescent="0.25">
      <c r="B12" s="47" t="s">
        <v>138</v>
      </c>
      <c r="C12" s="586">
        <v>4</v>
      </c>
      <c r="D12" s="47" t="s">
        <v>1560</v>
      </c>
    </row>
    <row r="13" spans="2:4" x14ac:dyDescent="0.25">
      <c r="B13" s="47"/>
      <c r="C13" s="586"/>
      <c r="D13" s="47"/>
    </row>
    <row r="14" spans="2:4" x14ac:dyDescent="0.25">
      <c r="B14" s="47"/>
      <c r="C14" s="586"/>
      <c r="D14"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ED1C-C0C9-4093-9881-B8A8176187C3}">
  <sheetPr>
    <tabColor rgb="FF8E4090"/>
  </sheetPr>
  <dimension ref="A1:I214"/>
  <sheetViews>
    <sheetView workbookViewId="0">
      <selection activeCell="D18" sqref="D18"/>
    </sheetView>
  </sheetViews>
  <sheetFormatPr defaultRowHeight="13.8" x14ac:dyDescent="0.25"/>
  <cols>
    <col min="1" max="1" width="12.09765625" customWidth="1"/>
    <col min="2" max="2" width="14.19921875" customWidth="1"/>
    <col min="3" max="3" width="22.5" customWidth="1"/>
    <col min="4" max="4" width="21.59765625" customWidth="1"/>
    <col min="5" max="5" width="29.19921875" customWidth="1"/>
    <col min="6" max="6" width="26.59765625" customWidth="1"/>
    <col min="7" max="7" width="31.09765625" customWidth="1"/>
    <col min="8" max="8" width="42.59765625" customWidth="1"/>
    <col min="9" max="9" width="29.19921875" customWidth="1"/>
  </cols>
  <sheetData>
    <row r="1" spans="1:9" ht="14.4" thickBot="1" x14ac:dyDescent="0.3"/>
    <row r="2" spans="1:9" ht="42.75" customHeight="1" thickBot="1" x14ac:dyDescent="0.3">
      <c r="A2" s="695" t="s">
        <v>259</v>
      </c>
      <c r="B2" s="696"/>
      <c r="C2" s="696"/>
      <c r="D2" s="696"/>
      <c r="E2" s="697"/>
    </row>
    <row r="3" spans="1:9" ht="14.4" thickBot="1" x14ac:dyDescent="0.3"/>
    <row r="4" spans="1:9" x14ac:dyDescent="0.25">
      <c r="A4" s="561" t="s">
        <v>217</v>
      </c>
      <c r="B4" s="571">
        <f>COUNTIF(B10:B100,"Live")</f>
        <v>1</v>
      </c>
    </row>
    <row r="5" spans="1:9" x14ac:dyDescent="0.25">
      <c r="A5" s="562" t="s">
        <v>260</v>
      </c>
      <c r="B5" s="572">
        <f>COUNTIF(B9:B100, "Complete")</f>
        <v>1</v>
      </c>
    </row>
    <row r="6" spans="1:9" x14ac:dyDescent="0.25">
      <c r="A6" s="563" t="s">
        <v>261</v>
      </c>
      <c r="B6" s="572">
        <f>COUNTIF(B9:B100, "Postponed")</f>
        <v>1</v>
      </c>
    </row>
    <row r="7" spans="1:9" ht="14.4" thickBot="1" x14ac:dyDescent="0.3">
      <c r="A7" s="568" t="s">
        <v>262</v>
      </c>
      <c r="B7" s="573">
        <f>COUNTIF(B9:B100, "In Evaluation")</f>
        <v>1</v>
      </c>
    </row>
    <row r="9" spans="1:9" x14ac:dyDescent="0.25">
      <c r="A9" s="565" t="s">
        <v>263</v>
      </c>
      <c r="B9" s="566" t="s">
        <v>56</v>
      </c>
      <c r="C9" s="566" t="s">
        <v>264</v>
      </c>
      <c r="D9" s="566" t="s">
        <v>265</v>
      </c>
      <c r="E9" s="566" t="s">
        <v>266</v>
      </c>
      <c r="F9" s="566" t="s">
        <v>267</v>
      </c>
      <c r="G9" s="566" t="s">
        <v>268</v>
      </c>
      <c r="H9" s="567" t="s">
        <v>269</v>
      </c>
      <c r="I9" s="566" t="s">
        <v>270</v>
      </c>
    </row>
    <row r="10" spans="1:9" x14ac:dyDescent="0.25">
      <c r="A10" s="564"/>
      <c r="B10" s="129" t="s">
        <v>217</v>
      </c>
      <c r="C10" s="18"/>
      <c r="D10" s="18"/>
      <c r="E10" s="18"/>
      <c r="F10" s="18"/>
      <c r="G10" s="18"/>
      <c r="H10" s="453"/>
      <c r="I10" s="569"/>
    </row>
    <row r="11" spans="1:9" x14ac:dyDescent="0.25">
      <c r="A11" s="564"/>
      <c r="B11" s="129" t="s">
        <v>260</v>
      </c>
      <c r="C11" s="18"/>
      <c r="D11" s="18"/>
      <c r="E11" s="18"/>
      <c r="F11" s="18"/>
      <c r="G11" s="18"/>
      <c r="H11" s="453"/>
      <c r="I11" s="18"/>
    </row>
    <row r="12" spans="1:9" x14ac:dyDescent="0.25">
      <c r="A12" s="564"/>
      <c r="B12" s="129" t="s">
        <v>261</v>
      </c>
      <c r="C12" s="18"/>
      <c r="D12" s="18"/>
      <c r="E12" s="18"/>
      <c r="F12" s="18"/>
      <c r="G12" s="18"/>
      <c r="H12" s="453"/>
      <c r="I12" s="18"/>
    </row>
    <row r="13" spans="1:9" x14ac:dyDescent="0.25">
      <c r="A13" s="564"/>
      <c r="B13" s="129" t="s">
        <v>262</v>
      </c>
      <c r="C13" s="18"/>
      <c r="D13" s="18"/>
      <c r="E13" s="18"/>
      <c r="F13" s="18"/>
      <c r="G13" s="18"/>
      <c r="H13" s="453"/>
      <c r="I13" s="18"/>
    </row>
    <row r="14" spans="1:9" x14ac:dyDescent="0.25">
      <c r="A14" s="564"/>
      <c r="B14" s="129"/>
      <c r="C14" s="18"/>
      <c r="D14" s="18"/>
      <c r="E14" s="18"/>
      <c r="F14" s="18"/>
      <c r="G14" s="18"/>
      <c r="H14" s="453"/>
      <c r="I14" s="18"/>
    </row>
    <row r="15" spans="1:9" x14ac:dyDescent="0.25">
      <c r="A15" s="564"/>
      <c r="B15" s="129"/>
      <c r="C15" s="18"/>
      <c r="D15" s="18"/>
      <c r="E15" s="18"/>
      <c r="F15" s="18"/>
      <c r="G15" s="18"/>
      <c r="H15" s="453"/>
      <c r="I15" s="18"/>
    </row>
    <row r="16" spans="1:9" x14ac:dyDescent="0.25">
      <c r="A16" s="564"/>
      <c r="B16" s="129"/>
      <c r="C16" s="18"/>
      <c r="D16" s="18"/>
      <c r="E16" s="18"/>
      <c r="F16" s="18"/>
      <c r="G16" s="18"/>
      <c r="H16" s="453"/>
      <c r="I16" s="18"/>
    </row>
    <row r="17" spans="1:9" x14ac:dyDescent="0.25">
      <c r="A17" s="564"/>
      <c r="B17" s="129"/>
      <c r="C17" s="18"/>
      <c r="D17" s="18"/>
      <c r="E17" s="18"/>
      <c r="F17" s="18"/>
      <c r="G17" s="18"/>
      <c r="H17" s="453"/>
      <c r="I17" s="18"/>
    </row>
    <row r="18" spans="1:9" x14ac:dyDescent="0.25">
      <c r="A18" s="564"/>
      <c r="B18" s="129"/>
      <c r="C18" s="18"/>
      <c r="D18" s="18"/>
      <c r="E18" s="18"/>
      <c r="F18" s="18"/>
      <c r="G18" s="18"/>
      <c r="H18" s="453"/>
      <c r="I18" s="18"/>
    </row>
    <row r="19" spans="1:9" x14ac:dyDescent="0.25">
      <c r="A19" s="564"/>
      <c r="B19" s="129"/>
      <c r="C19" s="18"/>
      <c r="D19" s="18"/>
      <c r="E19" s="18"/>
      <c r="F19" s="18"/>
      <c r="G19" s="18"/>
      <c r="H19" s="453"/>
      <c r="I19" s="18"/>
    </row>
    <row r="20" spans="1:9" x14ac:dyDescent="0.25">
      <c r="A20" s="564"/>
      <c r="B20" s="129"/>
      <c r="C20" s="18"/>
      <c r="D20" s="18"/>
      <c r="E20" s="18"/>
      <c r="F20" s="18"/>
      <c r="G20" s="18"/>
      <c r="H20" s="453"/>
      <c r="I20" s="18"/>
    </row>
    <row r="21" spans="1:9" x14ac:dyDescent="0.25">
      <c r="A21" s="564"/>
      <c r="B21" s="129"/>
      <c r="C21" s="18"/>
      <c r="D21" s="18"/>
      <c r="E21" s="18"/>
      <c r="F21" s="18"/>
      <c r="G21" s="18"/>
      <c r="H21" s="453"/>
      <c r="I21" s="18"/>
    </row>
    <row r="22" spans="1:9" x14ac:dyDescent="0.25">
      <c r="A22" s="564"/>
      <c r="B22" s="129"/>
      <c r="C22" s="18"/>
      <c r="D22" s="18"/>
      <c r="E22" s="18"/>
      <c r="F22" s="18"/>
      <c r="G22" s="18"/>
      <c r="H22" s="453"/>
      <c r="I22" s="18"/>
    </row>
    <row r="23" spans="1:9" x14ac:dyDescent="0.25">
      <c r="A23" s="564"/>
      <c r="B23" s="129"/>
      <c r="C23" s="18"/>
      <c r="D23" s="18"/>
      <c r="E23" s="18"/>
      <c r="F23" s="18"/>
      <c r="G23" s="18"/>
      <c r="H23" s="453"/>
      <c r="I23" s="18"/>
    </row>
    <row r="24" spans="1:9" x14ac:dyDescent="0.25">
      <c r="A24" s="564"/>
      <c r="B24" s="129"/>
      <c r="C24" s="18"/>
      <c r="D24" s="18"/>
      <c r="E24" s="18"/>
      <c r="F24" s="18"/>
      <c r="G24" s="18"/>
      <c r="H24" s="453"/>
      <c r="I24" s="18"/>
    </row>
    <row r="25" spans="1:9" x14ac:dyDescent="0.25">
      <c r="A25" s="564"/>
      <c r="B25" s="129"/>
      <c r="C25" s="18"/>
      <c r="D25" s="18"/>
      <c r="E25" s="18"/>
      <c r="F25" s="18"/>
      <c r="G25" s="18"/>
      <c r="H25" s="453"/>
      <c r="I25" s="18"/>
    </row>
    <row r="26" spans="1:9" x14ac:dyDescent="0.25">
      <c r="A26" s="564"/>
      <c r="B26" s="129"/>
      <c r="C26" s="18"/>
      <c r="D26" s="18"/>
      <c r="E26" s="18"/>
      <c r="F26" s="18"/>
      <c r="G26" s="18"/>
      <c r="H26" s="453"/>
      <c r="I26" s="18"/>
    </row>
    <row r="27" spans="1:9" x14ac:dyDescent="0.25">
      <c r="A27" s="564"/>
      <c r="B27" s="129"/>
      <c r="C27" s="18"/>
      <c r="D27" s="18"/>
      <c r="E27" s="18"/>
      <c r="F27" s="18"/>
      <c r="G27" s="18"/>
      <c r="H27" s="453"/>
      <c r="I27" s="18"/>
    </row>
    <row r="28" spans="1:9" x14ac:dyDescent="0.25">
      <c r="A28" s="564"/>
      <c r="B28" s="129"/>
      <c r="C28" s="18"/>
      <c r="D28" s="18"/>
      <c r="E28" s="18"/>
      <c r="F28" s="18"/>
      <c r="G28" s="18"/>
      <c r="H28" s="453"/>
      <c r="I28" s="18"/>
    </row>
    <row r="29" spans="1:9" x14ac:dyDescent="0.25">
      <c r="A29" s="564"/>
      <c r="B29" s="129"/>
      <c r="C29" s="18"/>
      <c r="D29" s="18"/>
      <c r="E29" s="18"/>
      <c r="F29" s="18"/>
      <c r="G29" s="18"/>
      <c r="H29" s="453"/>
      <c r="I29" s="18"/>
    </row>
    <row r="30" spans="1:9" x14ac:dyDescent="0.25">
      <c r="A30" s="564"/>
      <c r="B30" s="129"/>
      <c r="C30" s="18"/>
      <c r="D30" s="18"/>
      <c r="E30" s="18"/>
      <c r="F30" s="18"/>
      <c r="G30" s="18"/>
      <c r="H30" s="453"/>
      <c r="I30" s="18"/>
    </row>
    <row r="31" spans="1:9" x14ac:dyDescent="0.25">
      <c r="A31" s="564"/>
      <c r="B31" s="129"/>
      <c r="C31" s="18"/>
      <c r="D31" s="18"/>
      <c r="E31" s="18"/>
      <c r="F31" s="18"/>
      <c r="G31" s="18"/>
      <c r="H31" s="453"/>
      <c r="I31" s="18"/>
    </row>
    <row r="32" spans="1:9" x14ac:dyDescent="0.25">
      <c r="A32" s="564"/>
      <c r="B32" s="129"/>
      <c r="C32" s="18"/>
      <c r="D32" s="18"/>
      <c r="E32" s="18"/>
      <c r="F32" s="18"/>
      <c r="G32" s="18"/>
      <c r="H32" s="453"/>
      <c r="I32" s="18"/>
    </row>
    <row r="33" spans="1:9" x14ac:dyDescent="0.25">
      <c r="A33" s="564"/>
      <c r="B33" s="129"/>
      <c r="C33" s="18"/>
      <c r="D33" s="18"/>
      <c r="E33" s="18"/>
      <c r="F33" s="18"/>
      <c r="G33" s="18"/>
      <c r="H33" s="453"/>
      <c r="I33" s="18"/>
    </row>
    <row r="34" spans="1:9" x14ac:dyDescent="0.25">
      <c r="A34" s="564"/>
      <c r="B34" s="129"/>
      <c r="C34" s="18"/>
      <c r="D34" s="18"/>
      <c r="E34" s="18"/>
      <c r="F34" s="18"/>
      <c r="G34" s="18"/>
      <c r="H34" s="453"/>
      <c r="I34" s="18"/>
    </row>
    <row r="35" spans="1:9" x14ac:dyDescent="0.25">
      <c r="A35" s="564"/>
      <c r="B35" s="129"/>
      <c r="C35" s="18"/>
      <c r="D35" s="18"/>
      <c r="E35" s="18"/>
      <c r="F35" s="18"/>
      <c r="G35" s="18"/>
      <c r="H35" s="453"/>
      <c r="I35" s="18"/>
    </row>
    <row r="36" spans="1:9" x14ac:dyDescent="0.25">
      <c r="A36" s="564"/>
      <c r="B36" s="129"/>
      <c r="C36" s="18"/>
      <c r="D36" s="18"/>
      <c r="E36" s="18"/>
      <c r="F36" s="18"/>
      <c r="G36" s="18"/>
      <c r="H36" s="453"/>
      <c r="I36" s="18"/>
    </row>
    <row r="37" spans="1:9" x14ac:dyDescent="0.25">
      <c r="A37" s="564"/>
      <c r="B37" s="129"/>
      <c r="C37" s="18"/>
      <c r="D37" s="18"/>
      <c r="E37" s="18"/>
      <c r="F37" s="18"/>
      <c r="G37" s="18"/>
      <c r="H37" s="453"/>
      <c r="I37" s="18"/>
    </row>
    <row r="38" spans="1:9" x14ac:dyDescent="0.25">
      <c r="A38" s="564"/>
      <c r="B38" s="18"/>
      <c r="C38" s="18"/>
      <c r="D38" s="18"/>
      <c r="E38" s="18"/>
      <c r="F38" s="18"/>
      <c r="G38" s="18"/>
      <c r="H38" s="453"/>
      <c r="I38" s="18"/>
    </row>
    <row r="39" spans="1:9" x14ac:dyDescent="0.25">
      <c r="A39" s="564"/>
      <c r="B39" s="18"/>
      <c r="C39" s="18"/>
      <c r="D39" s="18"/>
      <c r="E39" s="18"/>
      <c r="F39" s="18"/>
      <c r="G39" s="18"/>
      <c r="H39" s="453"/>
      <c r="I39" s="18"/>
    </row>
    <row r="40" spans="1:9" x14ac:dyDescent="0.25">
      <c r="A40" s="564"/>
      <c r="B40" s="18"/>
      <c r="C40" s="18"/>
      <c r="D40" s="18"/>
      <c r="E40" s="18"/>
      <c r="F40" s="18"/>
      <c r="G40" s="18"/>
      <c r="H40" s="453"/>
      <c r="I40" s="18"/>
    </row>
    <row r="41" spans="1:9" x14ac:dyDescent="0.25">
      <c r="A41" s="564"/>
      <c r="B41" s="18"/>
      <c r="C41" s="18"/>
      <c r="D41" s="18"/>
      <c r="E41" s="18"/>
      <c r="F41" s="18"/>
      <c r="G41" s="18"/>
      <c r="H41" s="453"/>
      <c r="I41" s="18"/>
    </row>
    <row r="42" spans="1:9" x14ac:dyDescent="0.25">
      <c r="A42" s="564"/>
      <c r="B42" s="18"/>
      <c r="C42" s="18"/>
      <c r="D42" s="18"/>
      <c r="E42" s="18"/>
      <c r="F42" s="18"/>
      <c r="G42" s="18"/>
      <c r="H42" s="453"/>
      <c r="I42" s="18"/>
    </row>
    <row r="43" spans="1:9" x14ac:dyDescent="0.25">
      <c r="A43" s="564"/>
      <c r="B43" s="18"/>
      <c r="C43" s="18"/>
      <c r="D43" s="18"/>
      <c r="E43" s="18"/>
      <c r="F43" s="18"/>
      <c r="G43" s="18"/>
      <c r="H43" s="453"/>
      <c r="I43" s="18"/>
    </row>
    <row r="44" spans="1:9" x14ac:dyDescent="0.25">
      <c r="A44" s="564"/>
      <c r="B44" s="18"/>
      <c r="C44" s="18"/>
      <c r="D44" s="18"/>
      <c r="E44" s="18"/>
      <c r="F44" s="18"/>
      <c r="G44" s="18"/>
      <c r="H44" s="453"/>
      <c r="I44" s="18"/>
    </row>
    <row r="45" spans="1:9" x14ac:dyDescent="0.25">
      <c r="A45" s="564"/>
      <c r="B45" s="18"/>
      <c r="C45" s="18"/>
      <c r="D45" s="18"/>
      <c r="E45" s="18"/>
      <c r="F45" s="18"/>
      <c r="G45" s="18"/>
      <c r="H45" s="453"/>
      <c r="I45" s="18"/>
    </row>
    <row r="46" spans="1:9" x14ac:dyDescent="0.25">
      <c r="A46" s="564"/>
      <c r="B46" s="18"/>
      <c r="C46" s="18"/>
      <c r="D46" s="18"/>
      <c r="E46" s="18"/>
      <c r="F46" s="18"/>
      <c r="G46" s="18"/>
      <c r="H46" s="453"/>
      <c r="I46" s="18"/>
    </row>
    <row r="47" spans="1:9" x14ac:dyDescent="0.25">
      <c r="A47" s="564"/>
      <c r="B47" s="18"/>
      <c r="C47" s="18"/>
      <c r="D47" s="18"/>
      <c r="E47" s="18"/>
      <c r="F47" s="18"/>
      <c r="G47" s="18"/>
      <c r="H47" s="453"/>
      <c r="I47" s="18"/>
    </row>
    <row r="48" spans="1:9" x14ac:dyDescent="0.25">
      <c r="A48" s="564"/>
      <c r="B48" s="18"/>
      <c r="C48" s="18"/>
      <c r="D48" s="18"/>
      <c r="E48" s="18"/>
      <c r="F48" s="18"/>
      <c r="G48" s="18"/>
      <c r="H48" s="453"/>
      <c r="I48" s="18"/>
    </row>
    <row r="49" spans="1:9" x14ac:dyDescent="0.25">
      <c r="A49" s="564"/>
      <c r="B49" s="18"/>
      <c r="C49" s="18"/>
      <c r="D49" s="18"/>
      <c r="E49" s="18"/>
      <c r="F49" s="18"/>
      <c r="G49" s="18"/>
      <c r="H49" s="453"/>
      <c r="I49" s="18"/>
    </row>
    <row r="50" spans="1:9" x14ac:dyDescent="0.25">
      <c r="A50" s="564"/>
      <c r="B50" s="18"/>
      <c r="C50" s="18"/>
      <c r="D50" s="18"/>
      <c r="E50" s="18"/>
      <c r="F50" s="18"/>
      <c r="G50" s="18"/>
      <c r="H50" s="453"/>
      <c r="I50" s="18"/>
    </row>
    <row r="51" spans="1:9" x14ac:dyDescent="0.25">
      <c r="A51" s="564"/>
      <c r="B51" s="18"/>
      <c r="C51" s="18"/>
      <c r="D51" s="18"/>
      <c r="E51" s="18"/>
      <c r="F51" s="18"/>
      <c r="G51" s="18"/>
      <c r="H51" s="453"/>
      <c r="I51" s="18"/>
    </row>
    <row r="52" spans="1:9" x14ac:dyDescent="0.25">
      <c r="A52" s="564"/>
      <c r="B52" s="18"/>
      <c r="C52" s="18"/>
      <c r="D52" s="18"/>
      <c r="E52" s="18"/>
      <c r="F52" s="18"/>
      <c r="G52" s="18"/>
      <c r="H52" s="453"/>
      <c r="I52" s="18"/>
    </row>
    <row r="53" spans="1:9" x14ac:dyDescent="0.25">
      <c r="A53" s="564"/>
      <c r="B53" s="18"/>
      <c r="C53" s="18"/>
      <c r="D53" s="18"/>
      <c r="E53" s="18"/>
      <c r="F53" s="18"/>
      <c r="G53" s="18"/>
      <c r="H53" s="453"/>
      <c r="I53" s="18"/>
    </row>
    <row r="54" spans="1:9" x14ac:dyDescent="0.25">
      <c r="A54" s="564"/>
      <c r="B54" s="18"/>
      <c r="C54" s="18"/>
      <c r="D54" s="18"/>
      <c r="E54" s="18"/>
      <c r="F54" s="18"/>
      <c r="G54" s="18"/>
      <c r="H54" s="453"/>
      <c r="I54" s="18"/>
    </row>
    <row r="55" spans="1:9" x14ac:dyDescent="0.25">
      <c r="A55" s="564"/>
      <c r="B55" s="18"/>
      <c r="C55" s="18"/>
      <c r="D55" s="18"/>
      <c r="E55" s="18"/>
      <c r="F55" s="18"/>
      <c r="G55" s="18"/>
      <c r="H55" s="453"/>
      <c r="I55" s="18"/>
    </row>
    <row r="56" spans="1:9" x14ac:dyDescent="0.25">
      <c r="A56" s="564"/>
      <c r="B56" s="18"/>
      <c r="C56" s="18"/>
      <c r="D56" s="18"/>
      <c r="E56" s="18"/>
      <c r="F56" s="18"/>
      <c r="G56" s="18"/>
      <c r="H56" s="453"/>
      <c r="I56" s="18"/>
    </row>
    <row r="57" spans="1:9" x14ac:dyDescent="0.25">
      <c r="A57" s="564"/>
      <c r="B57" s="18"/>
      <c r="C57" s="18"/>
      <c r="D57" s="18"/>
      <c r="E57" s="18"/>
      <c r="F57" s="18"/>
      <c r="G57" s="18"/>
      <c r="H57" s="453"/>
      <c r="I57" s="18"/>
    </row>
    <row r="58" spans="1:9" x14ac:dyDescent="0.25">
      <c r="A58" s="564"/>
      <c r="B58" s="18"/>
      <c r="C58" s="18"/>
      <c r="D58" s="18"/>
      <c r="E58" s="18"/>
      <c r="F58" s="18"/>
      <c r="G58" s="18"/>
      <c r="H58" s="453"/>
      <c r="I58" s="18"/>
    </row>
    <row r="59" spans="1:9" x14ac:dyDescent="0.25">
      <c r="A59" s="564"/>
      <c r="B59" s="18"/>
      <c r="C59" s="18"/>
      <c r="D59" s="18"/>
      <c r="E59" s="18"/>
      <c r="F59" s="18"/>
      <c r="G59" s="18"/>
      <c r="H59" s="453"/>
      <c r="I59" s="18"/>
    </row>
    <row r="60" spans="1:9" x14ac:dyDescent="0.25">
      <c r="A60" s="564"/>
      <c r="B60" s="18"/>
      <c r="C60" s="18"/>
      <c r="D60" s="18"/>
      <c r="E60" s="18"/>
      <c r="F60" s="18"/>
      <c r="G60" s="18"/>
      <c r="H60" s="453"/>
      <c r="I60" s="18"/>
    </row>
    <row r="61" spans="1:9" x14ac:dyDescent="0.25">
      <c r="A61" s="564"/>
      <c r="B61" s="18"/>
      <c r="C61" s="18"/>
      <c r="D61" s="18"/>
      <c r="E61" s="18"/>
      <c r="F61" s="18"/>
      <c r="G61" s="18"/>
      <c r="H61" s="453"/>
      <c r="I61" s="18"/>
    </row>
    <row r="62" spans="1:9" x14ac:dyDescent="0.25">
      <c r="A62" s="564"/>
      <c r="B62" s="18"/>
      <c r="C62" s="18"/>
      <c r="D62" s="18"/>
      <c r="E62" s="18"/>
      <c r="F62" s="18"/>
      <c r="G62" s="18"/>
      <c r="H62" s="453"/>
      <c r="I62" s="18"/>
    </row>
    <row r="63" spans="1:9" x14ac:dyDescent="0.25">
      <c r="A63" s="564"/>
      <c r="B63" s="18"/>
      <c r="C63" s="18"/>
      <c r="D63" s="18"/>
      <c r="E63" s="18"/>
      <c r="F63" s="18"/>
      <c r="G63" s="18"/>
      <c r="H63" s="453"/>
      <c r="I63" s="18"/>
    </row>
    <row r="64" spans="1:9" x14ac:dyDescent="0.25">
      <c r="A64" s="564"/>
      <c r="B64" s="18"/>
      <c r="C64" s="18"/>
      <c r="D64" s="18"/>
      <c r="E64" s="18"/>
      <c r="F64" s="18"/>
      <c r="G64" s="18"/>
      <c r="H64" s="453"/>
      <c r="I64" s="18"/>
    </row>
    <row r="65" spans="1:9" x14ac:dyDescent="0.25">
      <c r="A65" s="564"/>
      <c r="B65" s="18"/>
      <c r="C65" s="18"/>
      <c r="D65" s="18"/>
      <c r="E65" s="18"/>
      <c r="F65" s="18"/>
      <c r="G65" s="18"/>
      <c r="H65" s="453"/>
      <c r="I65" s="18"/>
    </row>
    <row r="66" spans="1:9" x14ac:dyDescent="0.25">
      <c r="A66" s="564"/>
      <c r="B66" s="18"/>
      <c r="C66" s="18"/>
      <c r="D66" s="18"/>
      <c r="E66" s="18"/>
      <c r="F66" s="18"/>
      <c r="G66" s="18"/>
      <c r="H66" s="453"/>
      <c r="I66" s="18"/>
    </row>
    <row r="67" spans="1:9" x14ac:dyDescent="0.25">
      <c r="A67" s="564"/>
      <c r="B67" s="18"/>
      <c r="C67" s="18"/>
      <c r="D67" s="18"/>
      <c r="E67" s="18"/>
      <c r="F67" s="18"/>
      <c r="G67" s="18"/>
      <c r="H67" s="453"/>
      <c r="I67" s="18"/>
    </row>
    <row r="68" spans="1:9" x14ac:dyDescent="0.25">
      <c r="A68" s="564"/>
      <c r="B68" s="18"/>
      <c r="C68" s="18"/>
      <c r="D68" s="18"/>
      <c r="E68" s="18"/>
      <c r="F68" s="18"/>
      <c r="G68" s="18"/>
      <c r="H68" s="453"/>
      <c r="I68" s="18"/>
    </row>
    <row r="69" spans="1:9" x14ac:dyDescent="0.25">
      <c r="A69" s="564"/>
      <c r="B69" s="18"/>
      <c r="C69" s="18"/>
      <c r="D69" s="18"/>
      <c r="E69" s="18"/>
      <c r="F69" s="18"/>
      <c r="G69" s="18"/>
      <c r="H69" s="453"/>
      <c r="I69" s="18"/>
    </row>
    <row r="70" spans="1:9" x14ac:dyDescent="0.25">
      <c r="A70" s="564"/>
      <c r="B70" s="18"/>
      <c r="C70" s="18"/>
      <c r="D70" s="18"/>
      <c r="E70" s="18"/>
      <c r="F70" s="18"/>
      <c r="G70" s="18"/>
      <c r="H70" s="453"/>
      <c r="I70" s="18"/>
    </row>
    <row r="71" spans="1:9" x14ac:dyDescent="0.25">
      <c r="A71" s="564"/>
      <c r="B71" s="18"/>
      <c r="C71" s="18"/>
      <c r="D71" s="18"/>
      <c r="E71" s="18"/>
      <c r="F71" s="18"/>
      <c r="G71" s="18"/>
      <c r="H71" s="453"/>
      <c r="I71" s="18"/>
    </row>
    <row r="72" spans="1:9" x14ac:dyDescent="0.25">
      <c r="A72" s="564"/>
      <c r="B72" s="18"/>
      <c r="C72" s="18"/>
      <c r="D72" s="18"/>
      <c r="E72" s="18"/>
      <c r="F72" s="18"/>
      <c r="G72" s="18"/>
      <c r="H72" s="453"/>
      <c r="I72" s="18"/>
    </row>
    <row r="73" spans="1:9" x14ac:dyDescent="0.25">
      <c r="A73" s="564"/>
      <c r="B73" s="18"/>
      <c r="C73" s="18"/>
      <c r="D73" s="18"/>
      <c r="E73" s="18"/>
      <c r="F73" s="18"/>
      <c r="G73" s="18"/>
      <c r="H73" s="453"/>
      <c r="I73" s="18"/>
    </row>
    <row r="74" spans="1:9" x14ac:dyDescent="0.25">
      <c r="A74" s="564"/>
      <c r="B74" s="18"/>
      <c r="C74" s="18"/>
      <c r="D74" s="18"/>
      <c r="E74" s="18"/>
      <c r="F74" s="18"/>
      <c r="G74" s="18"/>
      <c r="H74" s="453"/>
      <c r="I74" s="18"/>
    </row>
    <row r="75" spans="1:9" x14ac:dyDescent="0.25">
      <c r="A75" s="564"/>
      <c r="B75" s="18"/>
      <c r="C75" s="18"/>
      <c r="D75" s="18"/>
      <c r="E75" s="18"/>
      <c r="F75" s="18"/>
      <c r="G75" s="18"/>
      <c r="H75" s="453"/>
      <c r="I75" s="18"/>
    </row>
    <row r="76" spans="1:9" x14ac:dyDescent="0.25">
      <c r="A76" s="564"/>
      <c r="B76" s="18"/>
      <c r="C76" s="18"/>
      <c r="D76" s="18"/>
      <c r="E76" s="18"/>
      <c r="F76" s="18"/>
      <c r="G76" s="18"/>
      <c r="H76" s="453"/>
      <c r="I76" s="18"/>
    </row>
    <row r="77" spans="1:9" x14ac:dyDescent="0.25">
      <c r="A77" s="564"/>
      <c r="B77" s="18"/>
      <c r="C77" s="18"/>
      <c r="D77" s="18"/>
      <c r="E77" s="18"/>
      <c r="F77" s="18"/>
      <c r="G77" s="18"/>
      <c r="H77" s="453"/>
      <c r="I77" s="18"/>
    </row>
    <row r="78" spans="1:9" x14ac:dyDescent="0.25">
      <c r="A78" s="564"/>
      <c r="B78" s="18"/>
      <c r="C78" s="18"/>
      <c r="D78" s="18"/>
      <c r="E78" s="18"/>
      <c r="F78" s="18"/>
      <c r="G78" s="18"/>
      <c r="H78" s="453"/>
      <c r="I78" s="18"/>
    </row>
    <row r="79" spans="1:9" x14ac:dyDescent="0.25">
      <c r="A79" s="564"/>
      <c r="B79" s="18"/>
      <c r="C79" s="18"/>
      <c r="D79" s="18"/>
      <c r="E79" s="18"/>
      <c r="F79" s="18"/>
      <c r="G79" s="18"/>
      <c r="H79" s="453"/>
      <c r="I79" s="18"/>
    </row>
    <row r="80" spans="1:9" x14ac:dyDescent="0.25">
      <c r="A80" s="564"/>
      <c r="B80" s="18"/>
      <c r="C80" s="18"/>
      <c r="D80" s="18"/>
      <c r="E80" s="18"/>
      <c r="F80" s="18"/>
      <c r="G80" s="18"/>
      <c r="H80" s="453"/>
      <c r="I80" s="18"/>
    </row>
    <row r="81" spans="1:9" x14ac:dyDescent="0.25">
      <c r="A81" s="564"/>
      <c r="B81" s="18"/>
      <c r="C81" s="18"/>
      <c r="D81" s="18"/>
      <c r="E81" s="18"/>
      <c r="F81" s="18"/>
      <c r="G81" s="18"/>
      <c r="H81" s="453"/>
      <c r="I81" s="18"/>
    </row>
    <row r="82" spans="1:9" x14ac:dyDescent="0.25">
      <c r="A82" s="564"/>
      <c r="B82" s="18"/>
      <c r="C82" s="18"/>
      <c r="D82" s="18"/>
      <c r="E82" s="18"/>
      <c r="F82" s="18"/>
      <c r="G82" s="18"/>
      <c r="H82" s="453"/>
      <c r="I82" s="18"/>
    </row>
    <row r="83" spans="1:9" x14ac:dyDescent="0.25">
      <c r="A83" s="564"/>
      <c r="B83" s="18"/>
      <c r="C83" s="18"/>
      <c r="D83" s="18"/>
      <c r="E83" s="18"/>
      <c r="F83" s="18"/>
      <c r="G83" s="18"/>
      <c r="H83" s="453"/>
      <c r="I83" s="18"/>
    </row>
    <row r="84" spans="1:9" x14ac:dyDescent="0.25">
      <c r="A84" s="564"/>
      <c r="B84" s="18"/>
      <c r="C84" s="18"/>
      <c r="D84" s="18"/>
      <c r="E84" s="18"/>
      <c r="F84" s="18"/>
      <c r="G84" s="18"/>
      <c r="H84" s="453"/>
      <c r="I84" s="18"/>
    </row>
    <row r="85" spans="1:9" x14ac:dyDescent="0.25">
      <c r="A85" s="564"/>
      <c r="B85" s="18"/>
      <c r="C85" s="18"/>
      <c r="D85" s="18"/>
      <c r="E85" s="18"/>
      <c r="F85" s="18"/>
      <c r="G85" s="18"/>
      <c r="H85" s="453"/>
      <c r="I85" s="18"/>
    </row>
    <row r="86" spans="1:9" x14ac:dyDescent="0.25">
      <c r="A86" s="564"/>
      <c r="B86" s="18"/>
      <c r="C86" s="18"/>
      <c r="D86" s="18"/>
      <c r="E86" s="18"/>
      <c r="F86" s="18"/>
      <c r="G86" s="18"/>
      <c r="H86" s="453"/>
      <c r="I86" s="18"/>
    </row>
    <row r="87" spans="1:9" x14ac:dyDescent="0.25">
      <c r="A87" s="564"/>
      <c r="B87" s="18"/>
      <c r="C87" s="18"/>
      <c r="D87" s="18"/>
      <c r="E87" s="18"/>
      <c r="F87" s="18"/>
      <c r="G87" s="18"/>
      <c r="H87" s="453"/>
      <c r="I87" s="18"/>
    </row>
    <row r="88" spans="1:9" x14ac:dyDescent="0.25">
      <c r="A88" s="564"/>
      <c r="B88" s="18"/>
      <c r="C88" s="18"/>
      <c r="D88" s="18"/>
      <c r="E88" s="18"/>
      <c r="F88" s="18"/>
      <c r="G88" s="18"/>
      <c r="H88" s="453"/>
      <c r="I88" s="18"/>
    </row>
    <row r="89" spans="1:9" x14ac:dyDescent="0.25">
      <c r="A89" s="564"/>
      <c r="B89" s="18"/>
      <c r="C89" s="18"/>
      <c r="D89" s="18"/>
      <c r="E89" s="18"/>
      <c r="F89" s="18"/>
      <c r="G89" s="18"/>
      <c r="H89" s="453"/>
      <c r="I89" s="18"/>
    </row>
    <row r="90" spans="1:9" x14ac:dyDescent="0.25">
      <c r="A90" s="564"/>
      <c r="B90" s="18"/>
      <c r="C90" s="18"/>
      <c r="D90" s="18"/>
      <c r="E90" s="18"/>
      <c r="F90" s="18"/>
      <c r="G90" s="18"/>
      <c r="H90" s="453"/>
      <c r="I90" s="18"/>
    </row>
    <row r="91" spans="1:9" x14ac:dyDescent="0.25">
      <c r="A91" s="564"/>
      <c r="B91" s="18"/>
      <c r="C91" s="18"/>
      <c r="D91" s="18"/>
      <c r="E91" s="18"/>
      <c r="F91" s="18"/>
      <c r="G91" s="18"/>
      <c r="H91" s="453"/>
      <c r="I91" s="18"/>
    </row>
    <row r="92" spans="1:9" x14ac:dyDescent="0.25">
      <c r="A92" s="564"/>
      <c r="B92" s="18"/>
      <c r="C92" s="18"/>
      <c r="D92" s="18"/>
      <c r="E92" s="18"/>
      <c r="F92" s="18"/>
      <c r="G92" s="18"/>
      <c r="H92" s="453"/>
      <c r="I92" s="18"/>
    </row>
    <row r="93" spans="1:9" x14ac:dyDescent="0.25">
      <c r="A93" s="564"/>
      <c r="B93" s="18"/>
      <c r="C93" s="18"/>
      <c r="D93" s="18"/>
      <c r="E93" s="18"/>
      <c r="F93" s="18"/>
      <c r="G93" s="18"/>
      <c r="H93" s="453"/>
      <c r="I93" s="18"/>
    </row>
    <row r="94" spans="1:9" x14ac:dyDescent="0.25">
      <c r="A94" s="564"/>
      <c r="B94" s="18"/>
      <c r="C94" s="18"/>
      <c r="D94" s="18"/>
      <c r="E94" s="18"/>
      <c r="F94" s="18"/>
      <c r="G94" s="18"/>
      <c r="H94" s="453"/>
      <c r="I94" s="18"/>
    </row>
    <row r="95" spans="1:9" x14ac:dyDescent="0.25">
      <c r="A95" s="564"/>
      <c r="B95" s="18"/>
      <c r="C95" s="18"/>
      <c r="D95" s="18"/>
      <c r="E95" s="18"/>
      <c r="F95" s="18"/>
      <c r="G95" s="18"/>
      <c r="H95" s="453"/>
      <c r="I95" s="18"/>
    </row>
    <row r="96" spans="1:9" x14ac:dyDescent="0.25">
      <c r="A96" s="564"/>
      <c r="B96" s="18"/>
      <c r="C96" s="18"/>
      <c r="D96" s="18"/>
      <c r="E96" s="18"/>
      <c r="F96" s="18"/>
      <c r="G96" s="18"/>
      <c r="H96" s="453"/>
      <c r="I96" s="18"/>
    </row>
    <row r="97" spans="1:9" x14ac:dyDescent="0.25">
      <c r="A97" s="564"/>
      <c r="B97" s="18"/>
      <c r="C97" s="18"/>
      <c r="D97" s="18"/>
      <c r="E97" s="18"/>
      <c r="F97" s="18"/>
      <c r="G97" s="18"/>
      <c r="H97" s="453"/>
      <c r="I97" s="18"/>
    </row>
    <row r="98" spans="1:9" x14ac:dyDescent="0.25">
      <c r="A98" s="564"/>
      <c r="B98" s="18"/>
      <c r="C98" s="18"/>
      <c r="D98" s="18"/>
      <c r="E98" s="18"/>
      <c r="F98" s="18"/>
      <c r="G98" s="18"/>
      <c r="H98" s="453"/>
      <c r="I98" s="18"/>
    </row>
    <row r="99" spans="1:9" x14ac:dyDescent="0.25">
      <c r="A99" s="564"/>
      <c r="B99" s="18"/>
      <c r="C99" s="18"/>
      <c r="D99" s="18"/>
      <c r="E99" s="18"/>
      <c r="F99" s="18"/>
      <c r="G99" s="18"/>
      <c r="H99" s="453"/>
      <c r="I99" s="18"/>
    </row>
    <row r="100" spans="1:9" x14ac:dyDescent="0.25">
      <c r="A100" s="564"/>
      <c r="B100" s="18"/>
      <c r="C100" s="18"/>
      <c r="D100" s="18"/>
      <c r="E100" s="18"/>
      <c r="F100" s="18"/>
      <c r="G100" s="18"/>
      <c r="H100" s="453"/>
      <c r="I100" s="18"/>
    </row>
    <row r="101" spans="1:9" x14ac:dyDescent="0.25">
      <c r="A101" s="564"/>
      <c r="B101" s="18"/>
      <c r="C101" s="18"/>
      <c r="D101" s="18"/>
      <c r="E101" s="18"/>
      <c r="F101" s="18"/>
      <c r="G101" s="18"/>
      <c r="H101" s="453"/>
      <c r="I101" s="18"/>
    </row>
    <row r="102" spans="1:9" x14ac:dyDescent="0.25">
      <c r="A102" s="564"/>
      <c r="B102" s="18"/>
      <c r="C102" s="18"/>
      <c r="D102" s="18"/>
      <c r="E102" s="18"/>
      <c r="F102" s="18"/>
      <c r="G102" s="18"/>
      <c r="H102" s="453"/>
      <c r="I102" s="18"/>
    </row>
    <row r="103" spans="1:9" x14ac:dyDescent="0.25">
      <c r="A103" s="564"/>
      <c r="B103" s="18"/>
      <c r="C103" s="18"/>
      <c r="D103" s="18"/>
      <c r="E103" s="18"/>
      <c r="F103" s="18"/>
      <c r="G103" s="18"/>
      <c r="H103" s="453"/>
      <c r="I103" s="18"/>
    </row>
    <row r="104" spans="1:9" x14ac:dyDescent="0.25">
      <c r="A104" s="564"/>
      <c r="B104" s="18"/>
      <c r="C104" s="18"/>
      <c r="D104" s="18"/>
      <c r="E104" s="18"/>
      <c r="F104" s="18"/>
      <c r="G104" s="18"/>
      <c r="H104" s="453"/>
      <c r="I104" s="18"/>
    </row>
    <row r="105" spans="1:9" x14ac:dyDescent="0.25">
      <c r="A105" s="564"/>
      <c r="B105" s="18"/>
      <c r="C105" s="18"/>
      <c r="D105" s="18"/>
      <c r="E105" s="18"/>
      <c r="F105" s="18"/>
      <c r="G105" s="18"/>
      <c r="H105" s="453"/>
      <c r="I105" s="18"/>
    </row>
    <row r="106" spans="1:9" x14ac:dyDescent="0.25">
      <c r="A106" s="564"/>
      <c r="B106" s="18"/>
      <c r="C106" s="18"/>
      <c r="D106" s="18"/>
      <c r="E106" s="18"/>
      <c r="F106" s="18"/>
      <c r="G106" s="18"/>
      <c r="H106" s="453"/>
      <c r="I106" s="18"/>
    </row>
    <row r="107" spans="1:9" x14ac:dyDescent="0.25">
      <c r="A107" s="564"/>
      <c r="B107" s="18"/>
      <c r="C107" s="18"/>
      <c r="D107" s="18"/>
      <c r="E107" s="18"/>
      <c r="F107" s="18"/>
      <c r="G107" s="18"/>
      <c r="H107" s="453"/>
      <c r="I107" s="18"/>
    </row>
    <row r="108" spans="1:9" x14ac:dyDescent="0.25">
      <c r="A108" s="564"/>
      <c r="B108" s="18"/>
      <c r="C108" s="18"/>
      <c r="D108" s="18"/>
      <c r="E108" s="18"/>
      <c r="F108" s="18"/>
      <c r="G108" s="18"/>
      <c r="H108" s="453"/>
      <c r="I108" s="18"/>
    </row>
    <row r="109" spans="1:9" x14ac:dyDescent="0.25">
      <c r="A109" s="564"/>
      <c r="B109" s="18"/>
      <c r="C109" s="18"/>
      <c r="D109" s="18"/>
      <c r="E109" s="18"/>
      <c r="F109" s="18"/>
      <c r="G109" s="18"/>
      <c r="H109" s="453"/>
      <c r="I109" s="18"/>
    </row>
    <row r="110" spans="1:9" x14ac:dyDescent="0.25">
      <c r="A110" s="564"/>
      <c r="B110" s="18"/>
      <c r="C110" s="18"/>
      <c r="D110" s="18"/>
      <c r="E110" s="18"/>
      <c r="F110" s="18"/>
      <c r="G110" s="18"/>
      <c r="H110" s="453"/>
      <c r="I110" s="18"/>
    </row>
    <row r="111" spans="1:9" x14ac:dyDescent="0.25">
      <c r="A111" s="564"/>
      <c r="B111" s="18"/>
      <c r="C111" s="18"/>
      <c r="D111" s="18"/>
      <c r="E111" s="18"/>
      <c r="F111" s="18"/>
      <c r="G111" s="18"/>
      <c r="H111" s="453"/>
      <c r="I111" s="18"/>
    </row>
    <row r="112" spans="1:9" x14ac:dyDescent="0.25">
      <c r="A112" s="564"/>
      <c r="B112" s="18"/>
      <c r="C112" s="18"/>
      <c r="D112" s="18"/>
      <c r="E112" s="18"/>
      <c r="F112" s="18"/>
      <c r="G112" s="18"/>
      <c r="H112" s="453"/>
      <c r="I112" s="18"/>
    </row>
    <row r="113" spans="1:9" x14ac:dyDescent="0.25">
      <c r="A113" s="564"/>
      <c r="B113" s="18"/>
      <c r="C113" s="18"/>
      <c r="D113" s="18"/>
      <c r="E113" s="18"/>
      <c r="F113" s="18"/>
      <c r="G113" s="18"/>
      <c r="H113" s="453"/>
      <c r="I113" s="18"/>
    </row>
    <row r="114" spans="1:9" x14ac:dyDescent="0.25">
      <c r="A114" s="564"/>
      <c r="B114" s="18"/>
      <c r="C114" s="18"/>
      <c r="D114" s="18"/>
      <c r="E114" s="18"/>
      <c r="F114" s="18"/>
      <c r="G114" s="18"/>
      <c r="H114" s="453"/>
      <c r="I114" s="18"/>
    </row>
    <row r="115" spans="1:9" x14ac:dyDescent="0.25">
      <c r="A115" s="564"/>
      <c r="B115" s="18"/>
      <c r="C115" s="18"/>
      <c r="D115" s="18"/>
      <c r="E115" s="18"/>
      <c r="F115" s="18"/>
      <c r="G115" s="18"/>
      <c r="H115" s="453"/>
      <c r="I115" s="18"/>
    </row>
    <row r="116" spans="1:9" x14ac:dyDescent="0.25">
      <c r="A116" s="564"/>
      <c r="B116" s="18"/>
      <c r="C116" s="18"/>
      <c r="D116" s="18"/>
      <c r="E116" s="18"/>
      <c r="F116" s="18"/>
      <c r="G116" s="18"/>
      <c r="H116" s="453"/>
      <c r="I116" s="18"/>
    </row>
    <row r="117" spans="1:9" x14ac:dyDescent="0.25">
      <c r="A117" s="564"/>
      <c r="B117" s="18"/>
      <c r="C117" s="18"/>
      <c r="D117" s="18"/>
      <c r="E117" s="18"/>
      <c r="F117" s="18"/>
      <c r="G117" s="18"/>
      <c r="H117" s="453"/>
      <c r="I117" s="18"/>
    </row>
    <row r="118" spans="1:9" x14ac:dyDescent="0.25">
      <c r="A118" s="564"/>
      <c r="B118" s="18"/>
      <c r="C118" s="18"/>
      <c r="D118" s="18"/>
      <c r="E118" s="18"/>
      <c r="F118" s="18"/>
      <c r="G118" s="18"/>
      <c r="H118" s="453"/>
      <c r="I118" s="18"/>
    </row>
    <row r="119" spans="1:9" x14ac:dyDescent="0.25">
      <c r="A119" s="564"/>
      <c r="B119" s="18"/>
      <c r="C119" s="18"/>
      <c r="D119" s="18"/>
      <c r="E119" s="18"/>
      <c r="F119" s="18"/>
      <c r="G119" s="18"/>
      <c r="H119" s="453"/>
      <c r="I119" s="18"/>
    </row>
    <row r="120" spans="1:9" x14ac:dyDescent="0.25">
      <c r="A120" s="564"/>
      <c r="B120" s="18"/>
      <c r="C120" s="18"/>
      <c r="D120" s="18"/>
      <c r="E120" s="18"/>
      <c r="F120" s="18"/>
      <c r="G120" s="18"/>
      <c r="H120" s="453"/>
      <c r="I120" s="18"/>
    </row>
    <row r="121" spans="1:9" x14ac:dyDescent="0.25">
      <c r="A121" s="564"/>
      <c r="B121" s="18"/>
      <c r="C121" s="18"/>
      <c r="D121" s="18"/>
      <c r="E121" s="18"/>
      <c r="F121" s="18"/>
      <c r="G121" s="18"/>
      <c r="H121" s="453"/>
      <c r="I121" s="18"/>
    </row>
    <row r="122" spans="1:9" x14ac:dyDescent="0.25">
      <c r="A122" s="564"/>
      <c r="B122" s="18"/>
      <c r="C122" s="18"/>
      <c r="D122" s="18"/>
      <c r="E122" s="18"/>
      <c r="F122" s="18"/>
      <c r="G122" s="18"/>
      <c r="H122" s="453"/>
      <c r="I122" s="18"/>
    </row>
    <row r="123" spans="1:9" x14ac:dyDescent="0.25">
      <c r="A123" s="564"/>
      <c r="B123" s="18"/>
      <c r="C123" s="18"/>
      <c r="D123" s="18"/>
      <c r="E123" s="18"/>
      <c r="F123" s="18"/>
      <c r="G123" s="18"/>
      <c r="H123" s="453"/>
      <c r="I123" s="18"/>
    </row>
    <row r="124" spans="1:9" x14ac:dyDescent="0.25">
      <c r="A124" s="564"/>
      <c r="B124" s="18"/>
      <c r="C124" s="18"/>
      <c r="D124" s="18"/>
      <c r="E124" s="18"/>
      <c r="F124" s="18"/>
      <c r="G124" s="18"/>
      <c r="H124" s="453"/>
      <c r="I124" s="18"/>
    </row>
    <row r="125" spans="1:9" x14ac:dyDescent="0.25">
      <c r="A125" s="564"/>
      <c r="B125" s="18"/>
      <c r="C125" s="18"/>
      <c r="D125" s="18"/>
      <c r="E125" s="18"/>
      <c r="F125" s="18"/>
      <c r="G125" s="18"/>
      <c r="H125" s="453"/>
      <c r="I125" s="18"/>
    </row>
    <row r="126" spans="1:9" x14ac:dyDescent="0.25">
      <c r="A126" s="564"/>
      <c r="B126" s="18"/>
      <c r="C126" s="18"/>
      <c r="D126" s="18"/>
      <c r="E126" s="18"/>
      <c r="F126" s="18"/>
      <c r="G126" s="18"/>
      <c r="H126" s="453"/>
      <c r="I126" s="18"/>
    </row>
    <row r="127" spans="1:9" x14ac:dyDescent="0.25">
      <c r="A127" s="564"/>
      <c r="B127" s="18"/>
      <c r="C127" s="18"/>
      <c r="D127" s="18"/>
      <c r="E127" s="18"/>
      <c r="F127" s="18"/>
      <c r="G127" s="18"/>
      <c r="H127" s="453"/>
      <c r="I127" s="18"/>
    </row>
    <row r="128" spans="1:9" x14ac:dyDescent="0.25">
      <c r="A128" s="564"/>
      <c r="B128" s="18"/>
      <c r="C128" s="18"/>
      <c r="D128" s="18"/>
      <c r="E128" s="18"/>
      <c r="F128" s="18"/>
      <c r="G128" s="18"/>
      <c r="H128" s="453"/>
      <c r="I128" s="18"/>
    </row>
    <row r="129" spans="1:9" x14ac:dyDescent="0.25">
      <c r="A129" s="564"/>
      <c r="B129" s="18"/>
      <c r="C129" s="18"/>
      <c r="D129" s="18"/>
      <c r="E129" s="18"/>
      <c r="F129" s="18"/>
      <c r="G129" s="18"/>
      <c r="H129" s="453"/>
      <c r="I129" s="18"/>
    </row>
    <row r="130" spans="1:9" x14ac:dyDescent="0.25">
      <c r="A130" s="564"/>
      <c r="B130" s="18"/>
      <c r="C130" s="18"/>
      <c r="D130" s="18"/>
      <c r="E130" s="18"/>
      <c r="F130" s="18"/>
      <c r="G130" s="18"/>
      <c r="H130" s="453"/>
      <c r="I130" s="18"/>
    </row>
    <row r="131" spans="1:9" x14ac:dyDescent="0.25">
      <c r="A131" s="564"/>
      <c r="B131" s="18"/>
      <c r="C131" s="18"/>
      <c r="D131" s="18"/>
      <c r="E131" s="18"/>
      <c r="F131" s="18"/>
      <c r="G131" s="18"/>
      <c r="H131" s="453"/>
      <c r="I131" s="18"/>
    </row>
    <row r="132" spans="1:9" x14ac:dyDescent="0.25">
      <c r="A132" s="564"/>
      <c r="B132" s="18"/>
      <c r="C132" s="18"/>
      <c r="D132" s="18"/>
      <c r="E132" s="18"/>
      <c r="F132" s="18"/>
      <c r="G132" s="18"/>
      <c r="H132" s="453"/>
      <c r="I132" s="18"/>
    </row>
    <row r="133" spans="1:9" x14ac:dyDescent="0.25">
      <c r="A133" s="564"/>
      <c r="B133" s="18"/>
      <c r="C133" s="18"/>
      <c r="D133" s="18"/>
      <c r="E133" s="18"/>
      <c r="F133" s="18"/>
      <c r="G133" s="18"/>
      <c r="H133" s="453"/>
      <c r="I133" s="18"/>
    </row>
    <row r="134" spans="1:9" x14ac:dyDescent="0.25">
      <c r="A134" s="564"/>
      <c r="B134" s="18"/>
      <c r="C134" s="18"/>
      <c r="D134" s="18"/>
      <c r="E134" s="18"/>
      <c r="F134" s="18"/>
      <c r="G134" s="18"/>
      <c r="H134" s="453"/>
      <c r="I134" s="18"/>
    </row>
    <row r="135" spans="1:9" x14ac:dyDescent="0.25">
      <c r="A135" s="564"/>
      <c r="B135" s="18"/>
      <c r="C135" s="18"/>
      <c r="D135" s="18"/>
      <c r="E135" s="18"/>
      <c r="F135" s="18"/>
      <c r="G135" s="18"/>
      <c r="H135" s="453"/>
      <c r="I135" s="18"/>
    </row>
    <row r="136" spans="1:9" x14ac:dyDescent="0.25">
      <c r="A136" s="564"/>
      <c r="B136" s="18"/>
      <c r="C136" s="18"/>
      <c r="D136" s="18"/>
      <c r="E136" s="18"/>
      <c r="F136" s="18"/>
      <c r="G136" s="18"/>
      <c r="H136" s="453"/>
      <c r="I136" s="18"/>
    </row>
    <row r="137" spans="1:9" x14ac:dyDescent="0.25">
      <c r="A137" s="564"/>
      <c r="B137" s="18"/>
      <c r="C137" s="18"/>
      <c r="D137" s="18"/>
      <c r="E137" s="18"/>
      <c r="F137" s="18"/>
      <c r="G137" s="18"/>
      <c r="H137" s="453"/>
      <c r="I137" s="18"/>
    </row>
    <row r="138" spans="1:9" x14ac:dyDescent="0.25">
      <c r="A138" s="564"/>
      <c r="B138" s="18"/>
      <c r="C138" s="18"/>
      <c r="D138" s="18"/>
      <c r="E138" s="18"/>
      <c r="F138" s="18"/>
      <c r="G138" s="18"/>
      <c r="H138" s="453"/>
      <c r="I138" s="18"/>
    </row>
    <row r="139" spans="1:9" x14ac:dyDescent="0.25">
      <c r="A139" s="564"/>
      <c r="B139" s="18"/>
      <c r="C139" s="18"/>
      <c r="D139" s="18"/>
      <c r="E139" s="18"/>
      <c r="F139" s="18"/>
      <c r="G139" s="18"/>
      <c r="H139" s="453"/>
      <c r="I139" s="18"/>
    </row>
    <row r="140" spans="1:9" x14ac:dyDescent="0.25">
      <c r="A140" s="564"/>
      <c r="B140" s="18"/>
      <c r="C140" s="18"/>
      <c r="D140" s="18"/>
      <c r="E140" s="18"/>
      <c r="F140" s="18"/>
      <c r="G140" s="18"/>
      <c r="H140" s="453"/>
      <c r="I140" s="18"/>
    </row>
    <row r="141" spans="1:9" x14ac:dyDescent="0.25">
      <c r="A141" s="564"/>
      <c r="B141" s="18"/>
      <c r="C141" s="18"/>
      <c r="D141" s="18"/>
      <c r="E141" s="18"/>
      <c r="F141" s="18"/>
      <c r="G141" s="18"/>
      <c r="H141" s="453"/>
      <c r="I141" s="18"/>
    </row>
    <row r="142" spans="1:9" x14ac:dyDescent="0.25">
      <c r="A142" s="564"/>
      <c r="B142" s="18"/>
      <c r="C142" s="18"/>
      <c r="D142" s="18"/>
      <c r="E142" s="18"/>
      <c r="F142" s="18"/>
      <c r="G142" s="18"/>
      <c r="H142" s="453"/>
      <c r="I142" s="18"/>
    </row>
    <row r="143" spans="1:9" x14ac:dyDescent="0.25">
      <c r="A143" s="564"/>
      <c r="B143" s="18"/>
      <c r="C143" s="18"/>
      <c r="D143" s="18"/>
      <c r="E143" s="18"/>
      <c r="F143" s="18"/>
      <c r="G143" s="18"/>
      <c r="H143" s="453"/>
      <c r="I143" s="18"/>
    </row>
    <row r="144" spans="1:9" x14ac:dyDescent="0.25">
      <c r="A144" s="564"/>
      <c r="B144" s="18"/>
      <c r="C144" s="18"/>
      <c r="D144" s="18"/>
      <c r="E144" s="18"/>
      <c r="F144" s="18"/>
      <c r="G144" s="18"/>
      <c r="H144" s="453"/>
      <c r="I144" s="18"/>
    </row>
    <row r="145" spans="1:9" x14ac:dyDescent="0.25">
      <c r="A145" s="564"/>
      <c r="B145" s="18"/>
      <c r="C145" s="18"/>
      <c r="D145" s="18"/>
      <c r="E145" s="18"/>
      <c r="F145" s="18"/>
      <c r="G145" s="18"/>
      <c r="H145" s="453"/>
      <c r="I145" s="18"/>
    </row>
    <row r="146" spans="1:9" x14ac:dyDescent="0.25">
      <c r="A146" s="564"/>
      <c r="B146" s="18"/>
      <c r="C146" s="18"/>
      <c r="D146" s="18"/>
      <c r="E146" s="18"/>
      <c r="F146" s="18"/>
      <c r="G146" s="18"/>
      <c r="H146" s="453"/>
      <c r="I146" s="18"/>
    </row>
    <row r="147" spans="1:9" x14ac:dyDescent="0.25">
      <c r="A147" s="564"/>
      <c r="B147" s="18"/>
      <c r="C147" s="18"/>
      <c r="D147" s="18"/>
      <c r="E147" s="18"/>
      <c r="F147" s="18"/>
      <c r="G147" s="18"/>
      <c r="H147" s="453"/>
      <c r="I147" s="18"/>
    </row>
    <row r="148" spans="1:9" x14ac:dyDescent="0.25">
      <c r="A148" s="564"/>
      <c r="B148" s="18"/>
      <c r="C148" s="18"/>
      <c r="D148" s="18"/>
      <c r="E148" s="18"/>
      <c r="F148" s="18"/>
      <c r="G148" s="18"/>
      <c r="H148" s="453"/>
      <c r="I148" s="18"/>
    </row>
    <row r="149" spans="1:9" x14ac:dyDescent="0.25">
      <c r="A149" s="564"/>
      <c r="B149" s="18"/>
      <c r="C149" s="18"/>
      <c r="D149" s="18"/>
      <c r="E149" s="18"/>
      <c r="F149" s="18"/>
      <c r="G149" s="18"/>
      <c r="H149" s="453"/>
      <c r="I149" s="18"/>
    </row>
    <row r="150" spans="1:9" x14ac:dyDescent="0.25">
      <c r="A150" s="564"/>
      <c r="B150" s="18"/>
      <c r="C150" s="18"/>
      <c r="D150" s="18"/>
      <c r="E150" s="18"/>
      <c r="F150" s="18"/>
      <c r="G150" s="18"/>
      <c r="H150" s="453"/>
      <c r="I150" s="18"/>
    </row>
    <row r="151" spans="1:9" x14ac:dyDescent="0.25">
      <c r="A151" s="564"/>
      <c r="B151" s="18"/>
      <c r="C151" s="18"/>
      <c r="D151" s="18"/>
      <c r="E151" s="18"/>
      <c r="F151" s="18"/>
      <c r="G151" s="18"/>
      <c r="H151" s="453"/>
      <c r="I151" s="18"/>
    </row>
    <row r="152" spans="1:9" x14ac:dyDescent="0.25">
      <c r="A152" s="564"/>
      <c r="B152" s="18"/>
      <c r="C152" s="18"/>
      <c r="D152" s="18"/>
      <c r="E152" s="18"/>
      <c r="F152" s="18"/>
      <c r="G152" s="18"/>
      <c r="H152" s="453"/>
      <c r="I152" s="18"/>
    </row>
    <row r="153" spans="1:9" x14ac:dyDescent="0.25">
      <c r="A153" s="564"/>
      <c r="B153" s="18"/>
      <c r="C153" s="18"/>
      <c r="D153" s="18"/>
      <c r="E153" s="18"/>
      <c r="F153" s="18"/>
      <c r="G153" s="18"/>
      <c r="H153" s="453"/>
      <c r="I153" s="18"/>
    </row>
    <row r="154" spans="1:9" x14ac:dyDescent="0.25">
      <c r="A154" s="564"/>
      <c r="B154" s="18"/>
      <c r="C154" s="18"/>
      <c r="D154" s="18"/>
      <c r="E154" s="18"/>
      <c r="F154" s="18"/>
      <c r="G154" s="18"/>
      <c r="H154" s="453"/>
      <c r="I154" s="18"/>
    </row>
    <row r="155" spans="1:9" x14ac:dyDescent="0.25">
      <c r="A155" s="564"/>
      <c r="B155" s="18"/>
      <c r="C155" s="18"/>
      <c r="D155" s="18"/>
      <c r="E155" s="18"/>
      <c r="F155" s="18"/>
      <c r="G155" s="18"/>
      <c r="H155" s="453"/>
      <c r="I155" s="18"/>
    </row>
    <row r="156" spans="1:9" x14ac:dyDescent="0.25">
      <c r="A156" s="564"/>
      <c r="B156" s="18"/>
      <c r="C156" s="18"/>
      <c r="D156" s="18"/>
      <c r="E156" s="18"/>
      <c r="F156" s="18"/>
      <c r="G156" s="18"/>
      <c r="H156" s="453"/>
      <c r="I156" s="18"/>
    </row>
    <row r="157" spans="1:9" x14ac:dyDescent="0.25">
      <c r="A157" s="564"/>
      <c r="B157" s="18"/>
      <c r="C157" s="18"/>
      <c r="D157" s="18"/>
      <c r="E157" s="18"/>
      <c r="F157" s="18"/>
      <c r="G157" s="18"/>
      <c r="H157" s="453"/>
      <c r="I157" s="18"/>
    </row>
    <row r="158" spans="1:9" x14ac:dyDescent="0.25">
      <c r="A158" s="564"/>
      <c r="B158" s="18"/>
      <c r="C158" s="18"/>
      <c r="D158" s="18"/>
      <c r="E158" s="18"/>
      <c r="F158" s="18"/>
      <c r="G158" s="18"/>
      <c r="H158" s="453"/>
      <c r="I158" s="18"/>
    </row>
    <row r="159" spans="1:9" x14ac:dyDescent="0.25">
      <c r="A159" s="564"/>
      <c r="B159" s="18"/>
      <c r="C159" s="18"/>
      <c r="D159" s="18"/>
      <c r="E159" s="18"/>
      <c r="F159" s="18"/>
      <c r="G159" s="18"/>
      <c r="H159" s="453"/>
      <c r="I159" s="18"/>
    </row>
    <row r="160" spans="1:9" x14ac:dyDescent="0.25">
      <c r="A160" s="564"/>
      <c r="B160" s="18"/>
      <c r="C160" s="18"/>
      <c r="D160" s="18"/>
      <c r="E160" s="18"/>
      <c r="F160" s="18"/>
      <c r="G160" s="18"/>
      <c r="H160" s="453"/>
      <c r="I160" s="18"/>
    </row>
    <row r="161" spans="1:9" x14ac:dyDescent="0.25">
      <c r="A161" s="564"/>
      <c r="B161" s="18"/>
      <c r="C161" s="18"/>
      <c r="D161" s="18"/>
      <c r="E161" s="18"/>
      <c r="F161" s="18"/>
      <c r="G161" s="18"/>
      <c r="H161" s="453"/>
      <c r="I161" s="18"/>
    </row>
    <row r="162" spans="1:9" x14ac:dyDescent="0.25">
      <c r="A162" s="564"/>
      <c r="B162" s="18"/>
      <c r="C162" s="18"/>
      <c r="D162" s="18"/>
      <c r="E162" s="18"/>
      <c r="F162" s="18"/>
      <c r="G162" s="18"/>
      <c r="H162" s="453"/>
      <c r="I162" s="18"/>
    </row>
    <row r="163" spans="1:9" x14ac:dyDescent="0.25">
      <c r="A163" s="564"/>
      <c r="B163" s="18"/>
      <c r="C163" s="18"/>
      <c r="D163" s="18"/>
      <c r="E163" s="18"/>
      <c r="F163" s="18"/>
      <c r="G163" s="18"/>
      <c r="H163" s="453"/>
      <c r="I163" s="18"/>
    </row>
    <row r="164" spans="1:9" x14ac:dyDescent="0.25">
      <c r="A164" s="564"/>
      <c r="B164" s="18"/>
      <c r="C164" s="18"/>
      <c r="D164" s="18"/>
      <c r="E164" s="18"/>
      <c r="F164" s="18"/>
      <c r="G164" s="18"/>
      <c r="H164" s="453"/>
      <c r="I164" s="18"/>
    </row>
    <row r="165" spans="1:9" x14ac:dyDescent="0.25">
      <c r="A165" s="564"/>
      <c r="B165" s="18"/>
      <c r="C165" s="18"/>
      <c r="D165" s="18"/>
      <c r="E165" s="18"/>
      <c r="F165" s="18"/>
      <c r="G165" s="18"/>
      <c r="H165" s="453"/>
      <c r="I165" s="18"/>
    </row>
    <row r="166" spans="1:9" x14ac:dyDescent="0.25">
      <c r="A166" s="564"/>
      <c r="B166" s="18"/>
      <c r="C166" s="18"/>
      <c r="D166" s="18"/>
      <c r="E166" s="18"/>
      <c r="F166" s="18"/>
      <c r="G166" s="18"/>
      <c r="H166" s="453"/>
      <c r="I166" s="18"/>
    </row>
    <row r="167" spans="1:9" x14ac:dyDescent="0.25">
      <c r="A167" s="564"/>
      <c r="B167" s="18"/>
      <c r="C167" s="18"/>
      <c r="D167" s="18"/>
      <c r="E167" s="18"/>
      <c r="F167" s="18"/>
      <c r="G167" s="18"/>
      <c r="H167" s="453"/>
      <c r="I167" s="18"/>
    </row>
    <row r="168" spans="1:9" x14ac:dyDescent="0.25">
      <c r="A168" s="564"/>
      <c r="B168" s="18"/>
      <c r="C168" s="18"/>
      <c r="D168" s="18"/>
      <c r="E168" s="18"/>
      <c r="F168" s="18"/>
      <c r="G168" s="18"/>
      <c r="H168" s="453"/>
      <c r="I168" s="18"/>
    </row>
    <row r="169" spans="1:9" x14ac:dyDescent="0.25">
      <c r="A169" s="564"/>
      <c r="B169" s="18"/>
      <c r="C169" s="18"/>
      <c r="D169" s="18"/>
      <c r="E169" s="18"/>
      <c r="F169" s="18"/>
      <c r="G169" s="18"/>
      <c r="H169" s="453"/>
      <c r="I169" s="18"/>
    </row>
    <row r="170" spans="1:9" x14ac:dyDescent="0.25">
      <c r="A170" s="564"/>
      <c r="B170" s="18"/>
      <c r="C170" s="18"/>
      <c r="D170" s="18"/>
      <c r="E170" s="18"/>
      <c r="F170" s="18"/>
      <c r="G170" s="18"/>
      <c r="H170" s="453"/>
      <c r="I170" s="18"/>
    </row>
    <row r="171" spans="1:9" x14ac:dyDescent="0.25">
      <c r="A171" s="564"/>
      <c r="B171" s="18"/>
      <c r="C171" s="18"/>
      <c r="D171" s="18"/>
      <c r="E171" s="18"/>
      <c r="F171" s="18"/>
      <c r="G171" s="18"/>
      <c r="H171" s="453"/>
      <c r="I171" s="18"/>
    </row>
    <row r="172" spans="1:9" x14ac:dyDescent="0.25">
      <c r="A172" s="564"/>
      <c r="B172" s="18"/>
      <c r="C172" s="18"/>
      <c r="D172" s="18"/>
      <c r="E172" s="18"/>
      <c r="F172" s="18"/>
      <c r="G172" s="18"/>
      <c r="H172" s="453"/>
      <c r="I172" s="18"/>
    </row>
    <row r="173" spans="1:9" x14ac:dyDescent="0.25">
      <c r="A173" s="564"/>
      <c r="B173" s="18"/>
      <c r="C173" s="18"/>
      <c r="D173" s="18"/>
      <c r="E173" s="18"/>
      <c r="F173" s="18"/>
      <c r="G173" s="18"/>
      <c r="H173" s="453"/>
      <c r="I173" s="18"/>
    </row>
    <row r="174" spans="1:9" x14ac:dyDescent="0.25">
      <c r="A174" s="564"/>
      <c r="B174" s="18"/>
      <c r="C174" s="18"/>
      <c r="D174" s="18"/>
      <c r="E174" s="18"/>
      <c r="F174" s="18"/>
      <c r="G174" s="18"/>
      <c r="H174" s="453"/>
      <c r="I174" s="18"/>
    </row>
    <row r="175" spans="1:9" x14ac:dyDescent="0.25">
      <c r="A175" s="564"/>
      <c r="B175" s="18"/>
      <c r="C175" s="18"/>
      <c r="D175" s="18"/>
      <c r="E175" s="18"/>
      <c r="F175" s="18"/>
      <c r="G175" s="18"/>
      <c r="H175" s="453"/>
      <c r="I175" s="18"/>
    </row>
    <row r="176" spans="1:9" x14ac:dyDescent="0.25">
      <c r="A176" s="564"/>
      <c r="B176" s="18"/>
      <c r="C176" s="18"/>
      <c r="D176" s="18"/>
      <c r="E176" s="18"/>
      <c r="F176" s="18"/>
      <c r="G176" s="18"/>
      <c r="H176" s="453"/>
      <c r="I176" s="18"/>
    </row>
    <row r="177" spans="1:9" x14ac:dyDescent="0.25">
      <c r="A177" s="564"/>
      <c r="B177" s="18"/>
      <c r="C177" s="18"/>
      <c r="D177" s="18"/>
      <c r="E177" s="18"/>
      <c r="F177" s="18"/>
      <c r="G177" s="18"/>
      <c r="H177" s="453"/>
      <c r="I177" s="18"/>
    </row>
    <row r="178" spans="1:9" x14ac:dyDescent="0.25">
      <c r="A178" s="564"/>
      <c r="B178" s="18"/>
      <c r="C178" s="18"/>
      <c r="D178" s="18"/>
      <c r="E178" s="18"/>
      <c r="F178" s="18"/>
      <c r="G178" s="18"/>
      <c r="H178" s="453"/>
      <c r="I178" s="18"/>
    </row>
    <row r="179" spans="1:9" x14ac:dyDescent="0.25">
      <c r="A179" s="564"/>
      <c r="B179" s="18"/>
      <c r="C179" s="18"/>
      <c r="D179" s="18"/>
      <c r="E179" s="18"/>
      <c r="F179" s="18"/>
      <c r="G179" s="18"/>
      <c r="H179" s="453"/>
      <c r="I179" s="18"/>
    </row>
    <row r="180" spans="1:9" x14ac:dyDescent="0.25">
      <c r="A180" s="564"/>
      <c r="B180" s="18"/>
      <c r="C180" s="18"/>
      <c r="D180" s="18"/>
      <c r="E180" s="18"/>
      <c r="F180" s="18"/>
      <c r="G180" s="18"/>
      <c r="H180" s="453"/>
      <c r="I180" s="18"/>
    </row>
    <row r="181" spans="1:9" x14ac:dyDescent="0.25">
      <c r="A181" s="564"/>
      <c r="B181" s="18"/>
      <c r="C181" s="18"/>
      <c r="D181" s="18"/>
      <c r="E181" s="18"/>
      <c r="F181" s="18"/>
      <c r="G181" s="18"/>
      <c r="H181" s="453"/>
      <c r="I181" s="18"/>
    </row>
    <row r="182" spans="1:9" x14ac:dyDescent="0.25">
      <c r="A182" s="564"/>
      <c r="B182" s="18"/>
      <c r="C182" s="18"/>
      <c r="D182" s="18"/>
      <c r="E182" s="18"/>
      <c r="F182" s="18"/>
      <c r="G182" s="18"/>
      <c r="H182" s="453"/>
      <c r="I182" s="18"/>
    </row>
    <row r="183" spans="1:9" x14ac:dyDescent="0.25">
      <c r="A183" s="564"/>
      <c r="B183" s="18"/>
      <c r="C183" s="18"/>
      <c r="D183" s="18"/>
      <c r="E183" s="18"/>
      <c r="F183" s="18"/>
      <c r="G183" s="18"/>
      <c r="H183" s="453"/>
      <c r="I183" s="18"/>
    </row>
    <row r="184" spans="1:9" x14ac:dyDescent="0.25">
      <c r="A184" s="564"/>
      <c r="B184" s="18"/>
      <c r="C184" s="18"/>
      <c r="D184" s="18"/>
      <c r="E184" s="18"/>
      <c r="F184" s="18"/>
      <c r="G184" s="18"/>
      <c r="H184" s="453"/>
      <c r="I184" s="18"/>
    </row>
    <row r="185" spans="1:9" x14ac:dyDescent="0.25">
      <c r="A185" s="564"/>
      <c r="B185" s="18"/>
      <c r="C185" s="18"/>
      <c r="D185" s="18"/>
      <c r="E185" s="18"/>
      <c r="F185" s="18"/>
      <c r="G185" s="18"/>
      <c r="H185" s="453"/>
      <c r="I185" s="18"/>
    </row>
    <row r="186" spans="1:9" x14ac:dyDescent="0.25">
      <c r="A186" s="564"/>
      <c r="B186" s="18"/>
      <c r="C186" s="18"/>
      <c r="D186" s="18"/>
      <c r="E186" s="18"/>
      <c r="F186" s="18"/>
      <c r="G186" s="18"/>
      <c r="H186" s="453"/>
      <c r="I186" s="18"/>
    </row>
    <row r="187" spans="1:9" x14ac:dyDescent="0.25">
      <c r="A187" s="564"/>
      <c r="B187" s="18"/>
      <c r="C187" s="18"/>
      <c r="D187" s="18"/>
      <c r="E187" s="18"/>
      <c r="F187" s="18"/>
      <c r="G187" s="18"/>
      <c r="H187" s="453"/>
      <c r="I187" s="18"/>
    </row>
    <row r="188" spans="1:9" x14ac:dyDescent="0.25">
      <c r="A188" s="564"/>
      <c r="B188" s="18"/>
      <c r="C188" s="18"/>
      <c r="D188" s="18"/>
      <c r="E188" s="18"/>
      <c r="F188" s="18"/>
      <c r="G188" s="18"/>
      <c r="H188" s="453"/>
      <c r="I188" s="18"/>
    </row>
    <row r="189" spans="1:9" x14ac:dyDescent="0.25">
      <c r="A189" s="564"/>
      <c r="B189" s="18"/>
      <c r="C189" s="18"/>
      <c r="D189" s="18"/>
      <c r="E189" s="18"/>
      <c r="F189" s="18"/>
      <c r="G189" s="18"/>
      <c r="H189" s="453"/>
      <c r="I189" s="18"/>
    </row>
    <row r="190" spans="1:9" x14ac:dyDescent="0.25">
      <c r="A190" s="564"/>
      <c r="B190" s="18"/>
      <c r="C190" s="18"/>
      <c r="D190" s="18"/>
      <c r="E190" s="18"/>
      <c r="F190" s="18"/>
      <c r="G190" s="18"/>
      <c r="H190" s="453"/>
      <c r="I190" s="18"/>
    </row>
    <row r="191" spans="1:9" x14ac:dyDescent="0.25">
      <c r="A191" s="564"/>
      <c r="B191" s="18"/>
      <c r="C191" s="18"/>
      <c r="D191" s="18"/>
      <c r="E191" s="18"/>
      <c r="F191" s="18"/>
      <c r="G191" s="18"/>
      <c r="H191" s="453"/>
      <c r="I191" s="18"/>
    </row>
    <row r="192" spans="1:9" x14ac:dyDescent="0.25">
      <c r="A192" s="564"/>
      <c r="B192" s="18"/>
      <c r="C192" s="18"/>
      <c r="D192" s="18"/>
      <c r="E192" s="18"/>
      <c r="F192" s="18"/>
      <c r="G192" s="18"/>
      <c r="H192" s="453"/>
      <c r="I192" s="18"/>
    </row>
    <row r="193" spans="1:9" x14ac:dyDescent="0.25">
      <c r="A193" s="564"/>
      <c r="B193" s="18"/>
      <c r="C193" s="18"/>
      <c r="D193" s="18"/>
      <c r="E193" s="18"/>
      <c r="F193" s="18"/>
      <c r="G193" s="18"/>
      <c r="H193" s="453"/>
      <c r="I193" s="18"/>
    </row>
    <row r="194" spans="1:9" x14ac:dyDescent="0.25">
      <c r="A194" s="564"/>
      <c r="B194" s="18"/>
      <c r="C194" s="18"/>
      <c r="D194" s="18"/>
      <c r="E194" s="18"/>
      <c r="F194" s="18"/>
      <c r="G194" s="18"/>
      <c r="H194" s="453"/>
      <c r="I194" s="18"/>
    </row>
    <row r="195" spans="1:9" x14ac:dyDescent="0.25">
      <c r="A195" s="564"/>
      <c r="B195" s="18"/>
      <c r="C195" s="18"/>
      <c r="D195" s="18"/>
      <c r="E195" s="18"/>
      <c r="F195" s="18"/>
      <c r="G195" s="18"/>
      <c r="H195" s="453"/>
      <c r="I195" s="18"/>
    </row>
    <row r="196" spans="1:9" x14ac:dyDescent="0.25">
      <c r="A196" s="564"/>
      <c r="B196" s="18"/>
      <c r="C196" s="18"/>
      <c r="D196" s="18"/>
      <c r="E196" s="18"/>
      <c r="F196" s="18"/>
      <c r="G196" s="18"/>
      <c r="H196" s="453"/>
      <c r="I196" s="18"/>
    </row>
    <row r="197" spans="1:9" x14ac:dyDescent="0.25">
      <c r="A197" s="564"/>
      <c r="B197" s="18"/>
      <c r="C197" s="18"/>
      <c r="D197" s="18"/>
      <c r="E197" s="18"/>
      <c r="F197" s="18"/>
      <c r="G197" s="18"/>
      <c r="H197" s="453"/>
      <c r="I197" s="18"/>
    </row>
    <row r="198" spans="1:9" x14ac:dyDescent="0.25">
      <c r="A198" s="564"/>
      <c r="B198" s="18"/>
      <c r="C198" s="18"/>
      <c r="D198" s="18"/>
      <c r="E198" s="18"/>
      <c r="F198" s="18"/>
      <c r="G198" s="18"/>
      <c r="H198" s="453"/>
      <c r="I198" s="18"/>
    </row>
    <row r="199" spans="1:9" x14ac:dyDescent="0.25">
      <c r="A199" s="564"/>
      <c r="B199" s="18"/>
      <c r="C199" s="18"/>
      <c r="D199" s="18"/>
      <c r="E199" s="18"/>
      <c r="F199" s="18"/>
      <c r="G199" s="18"/>
      <c r="H199" s="453"/>
      <c r="I199" s="18"/>
    </row>
    <row r="200" spans="1:9" x14ac:dyDescent="0.25">
      <c r="A200" s="564"/>
      <c r="B200" s="18"/>
      <c r="C200" s="18"/>
      <c r="D200" s="18"/>
      <c r="E200" s="18"/>
      <c r="F200" s="18"/>
      <c r="G200" s="18"/>
      <c r="H200" s="453"/>
      <c r="I200" s="18"/>
    </row>
    <row r="201" spans="1:9" x14ac:dyDescent="0.25">
      <c r="A201" s="564"/>
      <c r="B201" s="18"/>
      <c r="C201" s="18"/>
      <c r="D201" s="18"/>
      <c r="E201" s="18"/>
      <c r="F201" s="18"/>
      <c r="G201" s="18"/>
      <c r="H201" s="453"/>
      <c r="I201" s="18"/>
    </row>
    <row r="202" spans="1:9" x14ac:dyDescent="0.25">
      <c r="A202" s="564"/>
      <c r="B202" s="18"/>
      <c r="C202" s="18"/>
      <c r="D202" s="18"/>
      <c r="E202" s="18"/>
      <c r="F202" s="18"/>
      <c r="G202" s="18"/>
      <c r="H202" s="453"/>
      <c r="I202" s="18"/>
    </row>
    <row r="203" spans="1:9" x14ac:dyDescent="0.25">
      <c r="A203" s="564"/>
      <c r="B203" s="18"/>
      <c r="C203" s="18"/>
      <c r="D203" s="18"/>
      <c r="E203" s="18"/>
      <c r="F203" s="18"/>
      <c r="G203" s="18"/>
      <c r="H203" s="453"/>
      <c r="I203" s="18"/>
    </row>
    <row r="204" spans="1:9" x14ac:dyDescent="0.25">
      <c r="A204" s="564"/>
      <c r="B204" s="18"/>
      <c r="C204" s="18"/>
      <c r="D204" s="18"/>
      <c r="E204" s="18"/>
      <c r="F204" s="18"/>
      <c r="G204" s="18"/>
      <c r="H204" s="453"/>
      <c r="I204" s="18"/>
    </row>
    <row r="205" spans="1:9" x14ac:dyDescent="0.25">
      <c r="A205" s="564"/>
      <c r="B205" s="18"/>
      <c r="C205" s="18"/>
      <c r="D205" s="18"/>
      <c r="E205" s="18"/>
      <c r="F205" s="18"/>
      <c r="G205" s="18"/>
      <c r="H205" s="453"/>
      <c r="I205" s="18"/>
    </row>
    <row r="206" spans="1:9" x14ac:dyDescent="0.25">
      <c r="A206" s="564"/>
      <c r="B206" s="18"/>
      <c r="C206" s="18"/>
      <c r="D206" s="18"/>
      <c r="E206" s="18"/>
      <c r="F206" s="18"/>
      <c r="G206" s="18"/>
      <c r="H206" s="453"/>
      <c r="I206" s="18"/>
    </row>
    <row r="207" spans="1:9" x14ac:dyDescent="0.25">
      <c r="A207" s="564"/>
      <c r="B207" s="18"/>
      <c r="C207" s="18"/>
      <c r="D207" s="18"/>
      <c r="E207" s="18"/>
      <c r="F207" s="18"/>
      <c r="G207" s="18"/>
      <c r="H207" s="453"/>
      <c r="I207" s="18"/>
    </row>
    <row r="208" spans="1:9" x14ac:dyDescent="0.25">
      <c r="A208" s="564"/>
      <c r="B208" s="18"/>
      <c r="C208" s="18"/>
      <c r="D208" s="18"/>
      <c r="E208" s="18"/>
      <c r="F208" s="18"/>
      <c r="G208" s="18"/>
      <c r="H208" s="453"/>
      <c r="I208" s="18"/>
    </row>
    <row r="209" spans="1:9" x14ac:dyDescent="0.25">
      <c r="A209" s="564"/>
      <c r="B209" s="18"/>
      <c r="C209" s="18"/>
      <c r="D209" s="18"/>
      <c r="E209" s="18"/>
      <c r="F209" s="18"/>
      <c r="G209" s="18"/>
      <c r="H209" s="453"/>
      <c r="I209" s="18"/>
    </row>
    <row r="210" spans="1:9" x14ac:dyDescent="0.25">
      <c r="A210" s="564"/>
      <c r="B210" s="18"/>
      <c r="C210" s="18"/>
      <c r="D210" s="18"/>
      <c r="E210" s="18"/>
      <c r="F210" s="18"/>
      <c r="G210" s="18"/>
      <c r="H210" s="453"/>
      <c r="I210" s="18"/>
    </row>
    <row r="211" spans="1:9" x14ac:dyDescent="0.25">
      <c r="A211" s="564"/>
      <c r="B211" s="18"/>
      <c r="C211" s="18"/>
      <c r="D211" s="18"/>
      <c r="E211" s="18"/>
      <c r="F211" s="18"/>
      <c r="G211" s="18"/>
      <c r="H211" s="453"/>
      <c r="I211" s="18"/>
    </row>
    <row r="212" spans="1:9" x14ac:dyDescent="0.25">
      <c r="A212" s="564"/>
      <c r="B212" s="18"/>
      <c r="C212" s="18"/>
      <c r="D212" s="18"/>
      <c r="E212" s="18"/>
      <c r="F212" s="18"/>
      <c r="G212" s="18"/>
      <c r="H212" s="453"/>
      <c r="I212" s="18"/>
    </row>
    <row r="213" spans="1:9" x14ac:dyDescent="0.25">
      <c r="A213" s="564"/>
      <c r="B213" s="18"/>
      <c r="C213" s="18"/>
      <c r="D213" s="18"/>
      <c r="E213" s="18"/>
      <c r="F213" s="18"/>
      <c r="G213" s="18"/>
      <c r="H213" s="453"/>
      <c r="I213" s="18"/>
    </row>
    <row r="214" spans="1:9" x14ac:dyDescent="0.25">
      <c r="A214" s="560"/>
      <c r="B214" s="287"/>
      <c r="C214" s="287"/>
      <c r="D214" s="287"/>
      <c r="E214" s="287"/>
      <c r="F214" s="287"/>
      <c r="G214" s="287"/>
      <c r="H214" s="439"/>
      <c r="I214" s="287"/>
    </row>
  </sheetData>
  <mergeCells count="1">
    <mergeCell ref="A2:E2"/>
  </mergeCells>
  <conditionalFormatting sqref="B10:B214">
    <cfRule type="containsText" dxfId="13" priority="1" operator="containsText" text="In Evaluation">
      <formula>NOT(ISERROR(SEARCH("In Evaluation",B10)))</formula>
    </cfRule>
    <cfRule type="containsText" dxfId="12" priority="2" operator="containsText" text="Postponed">
      <formula>NOT(ISERROR(SEARCH("Postponed",B10)))</formula>
    </cfRule>
    <cfRule type="containsText" dxfId="11" priority="3" operator="containsText" text="Complete">
      <formula>NOT(ISERROR(SEARCH("Complete",B10)))</formula>
    </cfRule>
    <cfRule type="containsText" dxfId="10" priority="4" operator="containsText" text="Live">
      <formula>NOT(ISERROR(SEARCH("Live",B10)))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DDB9090-2C3D-4C0E-8B6F-D2A7C2FC2867}">
          <x14:formula1>
            <xm:f>Formatting!$C$25:$C$28</xm:f>
          </x14:formula1>
          <xm:sqref>B10:B214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96FB-DC8B-40BB-AC65-583BCFA38E20}">
  <sheetPr>
    <tabColor rgb="FFFF9500"/>
  </sheetPr>
  <dimension ref="A2:F32"/>
  <sheetViews>
    <sheetView topLeftCell="A3" workbookViewId="0">
      <selection activeCell="C4" sqref="C4"/>
    </sheetView>
  </sheetViews>
  <sheetFormatPr defaultRowHeight="13.8" x14ac:dyDescent="0.25"/>
  <cols>
    <col min="1" max="1" width="30.69921875" customWidth="1"/>
    <col min="3" max="3" width="16.59765625" customWidth="1"/>
    <col min="5" max="5" width="44.69921875" customWidth="1"/>
  </cols>
  <sheetData>
    <row r="2" spans="1:6" ht="14.4" thickBot="1" x14ac:dyDescent="0.3"/>
    <row r="3" spans="1:6" x14ac:dyDescent="0.25">
      <c r="A3" s="445" t="s">
        <v>132</v>
      </c>
      <c r="B3" s="456"/>
    </row>
    <row r="4" spans="1:6" x14ac:dyDescent="0.25">
      <c r="A4" s="446" t="s">
        <v>64</v>
      </c>
      <c r="B4" s="457"/>
    </row>
    <row r="5" spans="1:6" x14ac:dyDescent="0.25">
      <c r="A5" s="447" t="s">
        <v>271</v>
      </c>
      <c r="B5" s="458"/>
    </row>
    <row r="6" spans="1:6" x14ac:dyDescent="0.25">
      <c r="A6" s="446" t="s">
        <v>84</v>
      </c>
      <c r="B6" s="459"/>
    </row>
    <row r="7" spans="1:6" ht="14.4" thickBot="1" x14ac:dyDescent="0.3">
      <c r="A7" s="460" t="s">
        <v>272</v>
      </c>
      <c r="B7" s="461"/>
    </row>
    <row r="8" spans="1:6" x14ac:dyDescent="0.25">
      <c r="A8" s="466"/>
    </row>
    <row r="9" spans="1:6" x14ac:dyDescent="0.25">
      <c r="A9" s="462"/>
    </row>
    <row r="10" spans="1:6" x14ac:dyDescent="0.25">
      <c r="A10" s="463"/>
    </row>
    <row r="11" spans="1:6" x14ac:dyDescent="0.25">
      <c r="A11" s="464"/>
    </row>
    <row r="12" spans="1:6" ht="14.4" thickBot="1" x14ac:dyDescent="0.3">
      <c r="A12" s="467"/>
    </row>
    <row r="13" spans="1:6" x14ac:dyDescent="0.25">
      <c r="A13" s="465"/>
    </row>
    <row r="14" spans="1:6" x14ac:dyDescent="0.25">
      <c r="A14" s="465"/>
      <c r="C14" s="492" t="s">
        <v>11</v>
      </c>
      <c r="D14" s="492"/>
      <c r="F14" t="s">
        <v>273</v>
      </c>
    </row>
    <row r="15" spans="1:6" x14ac:dyDescent="0.25">
      <c r="A15" s="465"/>
      <c r="C15" s="492" t="s">
        <v>17</v>
      </c>
      <c r="D15" s="493"/>
      <c r="F15" t="s">
        <v>274</v>
      </c>
    </row>
    <row r="16" spans="1:6" x14ac:dyDescent="0.25">
      <c r="A16" s="465"/>
      <c r="C16" t="s">
        <v>8</v>
      </c>
      <c r="F16" t="s">
        <v>275</v>
      </c>
    </row>
    <row r="17" spans="1:6" x14ac:dyDescent="0.25">
      <c r="A17" s="465"/>
      <c r="C17" t="s">
        <v>29</v>
      </c>
      <c r="F17" t="s">
        <v>276</v>
      </c>
    </row>
    <row r="18" spans="1:6" x14ac:dyDescent="0.25">
      <c r="A18" s="570" t="s">
        <v>277</v>
      </c>
      <c r="F18" t="s">
        <v>278</v>
      </c>
    </row>
    <row r="19" spans="1:6" x14ac:dyDescent="0.25">
      <c r="A19" s="570" t="s">
        <v>279</v>
      </c>
      <c r="F19" t="s">
        <v>280</v>
      </c>
    </row>
    <row r="20" spans="1:6" x14ac:dyDescent="0.25">
      <c r="A20" s="570" t="s">
        <v>246</v>
      </c>
    </row>
    <row r="21" spans="1:6" x14ac:dyDescent="0.25">
      <c r="A21" s="18" t="s">
        <v>281</v>
      </c>
    </row>
    <row r="22" spans="1:6" x14ac:dyDescent="0.25">
      <c r="A22" s="570" t="s">
        <v>282</v>
      </c>
    </row>
    <row r="23" spans="1:6" x14ac:dyDescent="0.25">
      <c r="A23" s="570" t="s">
        <v>283</v>
      </c>
    </row>
    <row r="24" spans="1:6" ht="14.4" thickBot="1" x14ac:dyDescent="0.3">
      <c r="A24" s="570" t="s">
        <v>249</v>
      </c>
    </row>
    <row r="25" spans="1:6" x14ac:dyDescent="0.25">
      <c r="A25" s="570" t="s">
        <v>284</v>
      </c>
      <c r="C25" s="561" t="s">
        <v>217</v>
      </c>
      <c r="E25" s="18" t="s">
        <v>285</v>
      </c>
    </row>
    <row r="26" spans="1:6" x14ac:dyDescent="0.25">
      <c r="A26" s="570" t="s">
        <v>286</v>
      </c>
      <c r="C26" s="562" t="s">
        <v>260</v>
      </c>
      <c r="E26" s="18" t="s">
        <v>287</v>
      </c>
    </row>
    <row r="27" spans="1:6" x14ac:dyDescent="0.25">
      <c r="C27" s="563" t="s">
        <v>261</v>
      </c>
      <c r="E27" s="18" t="s">
        <v>288</v>
      </c>
    </row>
    <row r="28" spans="1:6" ht="14.4" thickBot="1" x14ac:dyDescent="0.3">
      <c r="C28" s="568" t="s">
        <v>262</v>
      </c>
      <c r="E28" s="18" t="s">
        <v>289</v>
      </c>
    </row>
    <row r="29" spans="1:6" x14ac:dyDescent="0.25">
      <c r="E29" s="18" t="s">
        <v>136</v>
      </c>
    </row>
    <row r="30" spans="1:6" x14ac:dyDescent="0.25">
      <c r="E30" s="18" t="s">
        <v>290</v>
      </c>
    </row>
    <row r="31" spans="1:6" x14ac:dyDescent="0.25">
      <c r="E31" s="18" t="s">
        <v>291</v>
      </c>
    </row>
    <row r="32" spans="1:6" x14ac:dyDescent="0.25">
      <c r="E32" s="18" t="s">
        <v>286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Version xmlns="f4b631e5-4434-4dce-804e-355ac78891fa" xsi:nil="true"/>
    <MigrationWizIdPermissions xmlns="f4b631e5-4434-4dce-804e-355ac78891fa" xsi:nil="true"/>
    <MigrationWizId xmlns="f4b631e5-4434-4dce-804e-355ac78891fa">8cb99a7e-683b-4f4b-892b-7ee9f9a3ba0f</MigrationWizId>
    <lcf76f155ced4ddcb4097134ff3c332f0 xmlns="f4b631e5-4434-4dce-804e-355ac78891fa" xsi:nil="true"/>
    <_ip_UnifiedCompliancePolicyUIAction xmlns="http://schemas.microsoft.com/sharepoint/v3" xsi:nil="true"/>
    <MigrationWizIdPermissionLevels xmlns="f4b631e5-4434-4dce-804e-355ac78891fa" xsi:nil="true"/>
    <MigrationWizIdSecurityGroups xmlns="f4b631e5-4434-4dce-804e-355ac78891fa" xsi:nil="true"/>
    <_ip_UnifiedCompliancePolicyProperties xmlns="http://schemas.microsoft.com/sharepoint/v3" xsi:nil="true"/>
    <MigrationWizIdDocumentLibraryPermissions xmlns="f4b631e5-4434-4dce-804e-355ac78891fa" xsi:nil="true"/>
    <lcf76f155ced4ddcb4097134ff3c332f1 xmlns="f4b631e5-4434-4dce-804e-355ac78891fa" xsi:nil="true"/>
    <lcf76f155ced4ddcb4097134ff3c332f2 xmlns="f4b631e5-4434-4dce-804e-355ac78891fa" xsi:nil="true"/>
    <lcf76f155ced4ddcb4097134ff3c332f4 xmlns="f4b631e5-4434-4dce-804e-355ac78891fa" xsi:nil="true"/>
    <lcf76f155ced4ddcb4097134ff3c332f5 xmlns="f4b631e5-4434-4dce-804e-355ac78891fa" xsi:nil="true"/>
    <lcf76f155ced4ddcb4097134ff3c332f3 xmlns="f4b631e5-4434-4dce-804e-355ac78891fa" xsi:nil="true"/>
    <lcf76f155ced4ddcb4097134ff3c332f xmlns="f4b631e5-4434-4dce-804e-355ac78891fa">
      <Terms xmlns="http://schemas.microsoft.com/office/infopath/2007/PartnerControls"/>
    </lcf76f155ced4ddcb4097134ff3c332f>
    <TaxCatchAll xmlns="5ea303a6-bbfc-4d49-a48d-d7e98e860a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80271E34EEB34FA5E7C4DEF00B75AB" ma:contentTypeVersion="26" ma:contentTypeDescription="Create a new document." ma:contentTypeScope="" ma:versionID="320a475b45decd49212b4370eb9ca6db">
  <xsd:schema xmlns:xsd="http://www.w3.org/2001/XMLSchema" xmlns:xs="http://www.w3.org/2001/XMLSchema" xmlns:p="http://schemas.microsoft.com/office/2006/metadata/properties" xmlns:ns1="http://schemas.microsoft.com/sharepoint/v3" xmlns:ns2="f4b631e5-4434-4dce-804e-355ac78891fa" xmlns:ns3="5ea303a6-bbfc-4d49-a48d-d7e98e860aad" targetNamespace="http://schemas.microsoft.com/office/2006/metadata/properties" ma:root="true" ma:fieldsID="bdc2de871286859db59a09828067e8ee" ns1:_="" ns2:_="" ns3:_="">
    <xsd:import namespace="http://schemas.microsoft.com/sharepoint/v3"/>
    <xsd:import namespace="f4b631e5-4434-4dce-804e-355ac78891fa"/>
    <xsd:import namespace="5ea303a6-bbfc-4d49-a48d-d7e98e860aad"/>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1" minOccurs="0"/>
                <xsd:element ref="ns2:lcf76f155ced4ddcb4097134ff3c332f2" minOccurs="0"/>
                <xsd:element ref="ns2:MigrationWizIdPermissionLevels" minOccurs="0"/>
                <xsd:element ref="ns2:MigrationWizIdDocumentLibraryPermissions" minOccurs="0"/>
                <xsd:element ref="ns2:MigrationWizIdSecurityGroups" minOccurs="0"/>
                <xsd:element ref="ns2:lcf76f155ced4ddcb4097134ff3c332f3" minOccurs="0"/>
                <xsd:element ref="ns2:lcf76f155ced4ddcb4097134ff3c332f4" minOccurs="0"/>
                <xsd:element ref="ns2:lcf76f155ced4ddcb4097134ff3c332f5"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b631e5-4434-4dce-804e-355ac78891fa"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1" ma:index="20" nillable="true" ma:displayName="Image Tags_0" ma:hidden="true" ma:internalName="lcf76f155ced4ddcb4097134ff3c332f1" ma:readOnly="false">
      <xsd:simpleType>
        <xsd:restriction base="dms:Note"/>
      </xsd:simpleType>
    </xsd:element>
    <xsd:element name="lcf76f155ced4ddcb4097134ff3c332f2" ma:index="21" nillable="true" ma:displayName="Image Tags_0" ma:hidden="true" ma:internalName="lcf76f155ced4ddcb4097134ff3c332f2" ma:readOnly="false">
      <xsd:simpleType>
        <xsd:restriction base="dms:Note"/>
      </xsd:simpleType>
    </xsd:element>
    <xsd:element name="MigrationWizIdPermissionLevels" ma:index="22" nillable="true" ma:displayName="MigrationWizIdPermissionLevels" ma:internalName="MigrationWizIdPermissionLevels">
      <xsd:simpleType>
        <xsd:restriction base="dms:Text"/>
      </xsd:simpleType>
    </xsd:element>
    <xsd:element name="MigrationWizIdDocumentLibraryPermissions" ma:index="23" nillable="true" ma:displayName="MigrationWizIdDocumentLibraryPermissions" ma:internalName="MigrationWizIdDocumentLibraryPermissions">
      <xsd:simpleType>
        <xsd:restriction base="dms:Text"/>
      </xsd:simpleType>
    </xsd:element>
    <xsd:element name="MigrationWizIdSecurityGroups" ma:index="24" nillable="true" ma:displayName="MigrationWizIdSecurityGroups" ma:internalName="MigrationWizIdSecurityGroups">
      <xsd:simpleType>
        <xsd:restriction base="dms:Text"/>
      </xsd:simpleType>
    </xsd:element>
    <xsd:element name="lcf76f155ced4ddcb4097134ff3c332f3" ma:index="25" nillable="true" ma:displayName="Image Tags_0" ma:hidden="true" ma:internalName="lcf76f155ced4ddcb4097134ff3c332f3" ma:readOnly="false">
      <xsd:simpleType>
        <xsd:restriction base="dms:Note"/>
      </xsd:simpleType>
    </xsd:element>
    <xsd:element name="lcf76f155ced4ddcb4097134ff3c332f4" ma:index="26" nillable="true" ma:displayName="Image Tags_0" ma:hidden="true" ma:internalName="lcf76f155ced4ddcb4097134ff3c332f4" ma:readOnly="false">
      <xsd:simpleType>
        <xsd:restriction base="dms:Note"/>
      </xsd:simpleType>
    </xsd:element>
    <xsd:element name="lcf76f155ced4ddcb4097134ff3c332f5" ma:index="27" nillable="true" ma:displayName="Image Tags_0" ma:hidden="true" ma:internalName="lcf76f155ced4ddcb4097134ff3c332f5" ma:readOnly="fals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a303a6-bbfc-4d49-a48d-d7e98e860aad"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71966ffe-ec67-4c91-9c15-4e45ce48ff8f}" ma:internalName="TaxCatchAll" ma:showField="CatchAllData" ma:web="5ea303a6-bbfc-4d49-a48d-d7e98e860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7 I w P 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D s j A 9 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I w P V y i K R 7 g O A A A A E Q A A A B M A H A B G b 3 J t d W x h c y 9 T Z W N 0 a W 9 u M S 5 t I K I Y A C i g F A A A A A A A A A A A A A A A A A A A A A A A A A A A A C t O T S 7 J z M 9 T C I b Q h t Y A U E s B A i 0 A F A A C A A g A 7 I w P V 5 2 8 U U + m A A A A 9 w A A A B I A A A A A A A A A A A A A A A A A A A A A A E N v b m Z p Z y 9 Q Y W N r Y W d l L n h t b F B L A Q I t A B Q A A g A I A O y M D 1 c P y u m r p A A A A O k A A A A T A A A A A A A A A A A A A A A A A P I A A A B b Q 2 9 u d G V u d F 9 U e X B l c 1 0 u e G 1 s U E s B A i 0 A F A A C A A g A 7 I w P 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D G j w v A W 1 p H m V U I I p U 4 k X A A A A A A A g A A A A A A A 2 Y A A M A A A A A Q A A A A C D / x i G A n Z B x D m G Y w L y 9 X N A A A A A A E g A A A o A A A A B A A A A B w V d S W j F 9 A + U Z N 0 6 u A f m u M U A A A A B + B a D / + y K J 3 D H n z K x z g t w V 8 / + K 7 U p 2 G K B 1 v 9 w p g A M w 0 3 G t 1 C V k y / X Q c M 3 E g T I B H W n J u e + T L v g M o T q f a U u u G F E i f a T G Z 2 u c S b H X d i q l y E D b 5 F A A A A K o X Z B f 7 r / S O x r K N J k k 4 c S 5 5 x M 0 g < / D a t a M a s h u p > 
</file>

<file path=customXml/itemProps1.xml><?xml version="1.0" encoding="utf-8"?>
<ds:datastoreItem xmlns:ds="http://schemas.openxmlformats.org/officeDocument/2006/customXml" ds:itemID="{7AFB7C97-CB55-4060-B3EC-DDA8D061AA8D}">
  <ds:schemaRefs>
    <ds:schemaRef ds:uri="http://schemas.microsoft.com/office/2006/documentManagement/types"/>
    <ds:schemaRef ds:uri="http://schemas.microsoft.com/sharepoint/v3"/>
    <ds:schemaRef ds:uri="http://purl.org/dc/elements/1.1/"/>
    <ds:schemaRef ds:uri="5ea303a6-bbfc-4d49-a48d-d7e98e860aad"/>
    <ds:schemaRef ds:uri="f4b631e5-4434-4dce-804e-355ac78891fa"/>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545D3EA-C580-4A25-8FB7-B6B9B07F1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b631e5-4434-4dce-804e-355ac78891fa"/>
    <ds:schemaRef ds:uri="5ea303a6-bbfc-4d49-a48d-d7e98e860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37053F-1580-4CD5-B44C-FAE3A79976A0}">
  <ds:schemaRefs>
    <ds:schemaRef ds:uri="http://schemas.microsoft.com/sharepoint/v3/contenttype/forms"/>
  </ds:schemaRefs>
</ds:datastoreItem>
</file>

<file path=customXml/itemProps4.xml><?xml version="1.0" encoding="utf-8"?>
<ds:datastoreItem xmlns:ds="http://schemas.openxmlformats.org/officeDocument/2006/customXml" ds:itemID="{93727DA1-CD63-4BF7-8621-DE4F158ECF4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Sheet1</vt:lpstr>
      <vt:lpstr>Action Log 202526</vt:lpstr>
      <vt:lpstr>OND Closed actions</vt:lpstr>
      <vt:lpstr>ONDLCP Forward Planner</vt:lpstr>
      <vt:lpstr>N&amp;E LCP Risk Register</vt:lpstr>
      <vt:lpstr>N&amp;E Recorded DOIs 2024</vt:lpstr>
      <vt:lpstr>Value of meetings</vt:lpstr>
      <vt:lpstr>Workplan Template</vt:lpstr>
      <vt:lpstr>Formatting</vt:lpstr>
      <vt:lpstr>Archived - NLCP Meeting Actions</vt:lpstr>
      <vt:lpstr>Archived - NORTHERN LCP</vt:lpstr>
      <vt:lpstr>Archived - ELCP Meeting Actions</vt:lpstr>
      <vt:lpstr>Archived -ELCP Forward Planner</vt:lpstr>
      <vt:lpstr>Archived Items</vt:lpstr>
      <vt:lpstr>'Archived - NORTHERN LCP'!_GoBack</vt:lpstr>
      <vt:lpstr>_GoBack</vt:lpstr>
    </vt:vector>
  </TitlesOfParts>
  <Manager/>
  <Company>Plymouth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Naomi Farr</dc:creator>
  <cp:keywords/>
  <dc:description/>
  <cp:lastModifiedBy>NIELD, Gemma (NHS DEVON ICB - 15N)</cp:lastModifiedBy>
  <cp:revision/>
  <dcterms:created xsi:type="dcterms:W3CDTF">2016-03-22T12:41:36Z</dcterms:created>
  <dcterms:modified xsi:type="dcterms:W3CDTF">2026-04-28T12:11:05Z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0x0101002480271E34EEB34FA5E7C4DEF00B75AB</vt:lpwstr>
  </property>
  <property fmtid="{D5CDD505-2E9C-101B-9397-08002B2CF9AE}" pid="3" name="MediaServiceImageTags">
    <vt:lpwstr/>
  </property>
  <property fmtid="{D5CDD505-2E9C-101B-9397-08002B2CF9AE}" pid="4" name="Order">
    <vt:r8>100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